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615" windowHeight="12330"/>
  </bookViews>
  <sheets>
    <sheet name="Order" sheetId="1" r:id="rId1"/>
    <sheet name="Lookups" sheetId="2" state="hidden" r:id="rId2"/>
  </sheets>
  <definedNames>
    <definedName name="DD_Mail">Lookups!$C$2:$C$3</definedName>
    <definedName name="DD_payment">Lookups!$D$2:$D$4</definedName>
    <definedName name="DD_Prov">Lookups!$A$10:$A$23</definedName>
    <definedName name="DropDown_NumKits">Lookups!$A$2:$A$6</definedName>
    <definedName name="KitCost">Lookups!$E$2</definedName>
    <definedName name="LookupPostage">Lookups!$D$9:$I$14</definedName>
    <definedName name="LookupProvCode">Lookups!$A$9:$B$23</definedName>
    <definedName name="PostalGroup">Lookups!$B$2</definedName>
    <definedName name="_xlnm.Print_Area" localSheetId="0">Order!$A$1:$F$37</definedName>
    <definedName name="States">Lookups!$A$27:$A$85</definedName>
  </definedNames>
  <calcPr calcId="145621"/>
</workbook>
</file>

<file path=xl/calcChain.xml><?xml version="1.0" encoding="utf-8"?>
<calcChain xmlns="http://schemas.openxmlformats.org/spreadsheetml/2006/main">
  <c r="B2" i="2" l="1"/>
  <c r="C22" i="1" s="1"/>
  <c r="C20" i="1"/>
  <c r="C23" i="1" l="1"/>
</calcChain>
</file>

<file path=xl/sharedStrings.xml><?xml version="1.0" encoding="utf-8"?>
<sst xmlns="http://schemas.openxmlformats.org/spreadsheetml/2006/main" count="173" uniqueCount="141">
  <si>
    <t>Job title</t>
  </si>
  <si>
    <t>Your name</t>
  </si>
  <si>
    <t>Name of Facility</t>
  </si>
  <si>
    <t>Address</t>
  </si>
  <si>
    <t>City</t>
  </si>
  <si>
    <t>Province</t>
  </si>
  <si>
    <t>Post code</t>
  </si>
  <si>
    <t>Telephone</t>
  </si>
  <si>
    <t>Email</t>
  </si>
  <si>
    <t>Number of kits</t>
  </si>
  <si>
    <t>NumKits</t>
  </si>
  <si>
    <t>Shipment method</t>
  </si>
  <si>
    <t>Shipment</t>
  </si>
  <si>
    <t>Mail</t>
  </si>
  <si>
    <t>Pickup</t>
  </si>
  <si>
    <t>Method of payment</t>
  </si>
  <si>
    <t>Payment</t>
  </si>
  <si>
    <t>Cheque</t>
  </si>
  <si>
    <t>Name on credit card</t>
  </si>
  <si>
    <t>Credit card number</t>
  </si>
  <si>
    <t>Expiry Date</t>
  </si>
  <si>
    <t>Cost of Kit</t>
  </si>
  <si>
    <t>Subtotal cost</t>
  </si>
  <si>
    <t>Postage cost</t>
  </si>
  <si>
    <t>Provincial Infection Control Network of BC</t>
  </si>
  <si>
    <t>Vancouver, BC  V6H 4B1</t>
  </si>
  <si>
    <t>The kit will be mailed to you and a confirmation email will be sent once payment is received.</t>
  </si>
  <si>
    <t>Please make cheques payable to:</t>
  </si>
  <si>
    <t xml:space="preserve"> (select from drop-down)</t>
  </si>
  <si>
    <t>Shipping is by Canada Post, and the cost is calculated based on the number of kits you order.</t>
  </si>
  <si>
    <t>If you wish to save on postage you are welcome to pick up your kit from the PICNet office</t>
  </si>
  <si>
    <t>(located at Broadway and Oak, Vancouver).</t>
  </si>
  <si>
    <t>BC</t>
  </si>
  <si>
    <t>AB</t>
  </si>
  <si>
    <t>SK</t>
  </si>
  <si>
    <t>MB</t>
  </si>
  <si>
    <t>ON</t>
  </si>
  <si>
    <t>QC</t>
  </si>
  <si>
    <t>NB</t>
  </si>
  <si>
    <t>NL</t>
  </si>
  <si>
    <t>NS</t>
  </si>
  <si>
    <t>PE</t>
  </si>
  <si>
    <t>NT</t>
  </si>
  <si>
    <t>YT</t>
  </si>
  <si>
    <t>code</t>
  </si>
  <si>
    <t>MBgroup</t>
  </si>
  <si>
    <t>Prov</t>
  </si>
  <si>
    <t>Postal Group</t>
  </si>
  <si>
    <t>ProvGroup</t>
  </si>
  <si>
    <t>If you have any questions about this form you can 604-875-4844 x 22985.</t>
  </si>
  <si>
    <t>2014 RATES</t>
  </si>
  <si>
    <t>lbs</t>
  </si>
  <si>
    <t>kits</t>
  </si>
  <si>
    <t>Prov/Weight</t>
  </si>
  <si>
    <t>V8G 2Y5</t>
  </si>
  <si>
    <t>T5K 2V2</t>
  </si>
  <si>
    <t>S7K 3J4</t>
  </si>
  <si>
    <t>M5G 2L3</t>
  </si>
  <si>
    <t>P7B 5G7</t>
  </si>
  <si>
    <t>H9R 2Y2</t>
  </si>
  <si>
    <t>E2A 1A9</t>
  </si>
  <si>
    <t>A1B 3V6</t>
  </si>
  <si>
    <t>B2A 3M4</t>
  </si>
  <si>
    <t>C0A 1R0</t>
  </si>
  <si>
    <t>X0E 0P0</t>
  </si>
  <si>
    <t>Y0B 1H0</t>
  </si>
  <si>
    <t>BCgroup</t>
  </si>
  <si>
    <t>NBgroup</t>
  </si>
  <si>
    <t>PEgroup</t>
  </si>
  <si>
    <t>Lookup</t>
  </si>
  <si>
    <t>From Susan</t>
  </si>
  <si>
    <t>1001 West Broadway, Suite 310</t>
  </si>
  <si>
    <t>Visa</t>
  </si>
  <si>
    <t>Mastercard</t>
  </si>
  <si>
    <t>Let's Go Viral! Order Form (2016)</t>
  </si>
  <si>
    <t>USA</t>
  </si>
  <si>
    <t>Other</t>
  </si>
  <si>
    <t>If you are located outside of Canada or the USA, select "Other" for province, and when we receive your order form, we will contact you to let you know the postage cost.</t>
  </si>
  <si>
    <t>Total Cost inc. postage</t>
  </si>
  <si>
    <t>or State:</t>
  </si>
  <si>
    <t>States</t>
  </si>
  <si>
    <t>AL</t>
  </si>
  <si>
    <t>AK</t>
  </si>
  <si>
    <t>AS</t>
  </si>
  <si>
    <t>AZ</t>
  </si>
  <si>
    <t>AR</t>
  </si>
  <si>
    <t>CA</t>
  </si>
  <si>
    <t>CO</t>
  </si>
  <si>
    <t>CT</t>
  </si>
  <si>
    <t>DE</t>
  </si>
  <si>
    <t>DC</t>
  </si>
  <si>
    <t>FL</t>
  </si>
  <si>
    <t>GA</t>
  </si>
  <si>
    <t>GU</t>
  </si>
  <si>
    <t>HI</t>
  </si>
  <si>
    <t>ID</t>
  </si>
  <si>
    <t>IL</t>
  </si>
  <si>
    <t>IN</t>
  </si>
  <si>
    <t>IA</t>
  </si>
  <si>
    <t>KS</t>
  </si>
  <si>
    <t>KY</t>
  </si>
  <si>
    <t>LA</t>
  </si>
  <si>
    <t>ME</t>
  </si>
  <si>
    <t>MD</t>
  </si>
  <si>
    <t>MH</t>
  </si>
  <si>
    <t>MA</t>
  </si>
  <si>
    <t>MI</t>
  </si>
  <si>
    <t>FM</t>
  </si>
  <si>
    <t>MN</t>
  </si>
  <si>
    <t>MS</t>
  </si>
  <si>
    <t>MO</t>
  </si>
  <si>
    <t>MT</t>
  </si>
  <si>
    <t>NE</t>
  </si>
  <si>
    <t>NV</t>
  </si>
  <si>
    <t>NH</t>
  </si>
  <si>
    <t>NJ</t>
  </si>
  <si>
    <t>NM</t>
  </si>
  <si>
    <t>NY</t>
  </si>
  <si>
    <t>NC</t>
  </si>
  <si>
    <t>ND</t>
  </si>
  <si>
    <t>MP</t>
  </si>
  <si>
    <t>OH</t>
  </si>
  <si>
    <t>OK</t>
  </si>
  <si>
    <t>OR</t>
  </si>
  <si>
    <t>PW</t>
  </si>
  <si>
    <t>PA</t>
  </si>
  <si>
    <t>PR</t>
  </si>
  <si>
    <t>RI</t>
  </si>
  <si>
    <t>SC</t>
  </si>
  <si>
    <t>SD</t>
  </si>
  <si>
    <t>TN</t>
  </si>
  <si>
    <t>TX</t>
  </si>
  <si>
    <t>UT</t>
  </si>
  <si>
    <t>VT</t>
  </si>
  <si>
    <t>VA</t>
  </si>
  <si>
    <t>VI</t>
  </si>
  <si>
    <t>WA</t>
  </si>
  <si>
    <t>WV</t>
  </si>
  <si>
    <t>WI</t>
  </si>
  <si>
    <t>WY</t>
  </si>
  <si>
    <r>
      <t xml:space="preserve">Save this file to your computer, fill in </t>
    </r>
    <r>
      <rPr>
        <b/>
        <sz val="11"/>
        <color indexed="8"/>
        <rFont val="Calibri"/>
        <family val="2"/>
      </rPr>
      <t xml:space="preserve">all </t>
    </r>
    <r>
      <rPr>
        <sz val="11"/>
        <color theme="1"/>
        <rFont val="Calibri"/>
        <family val="2"/>
        <scheme val="minor"/>
      </rPr>
      <t xml:space="preserve">fields, and then email the file to </t>
    </r>
    <r>
      <rPr>
        <sz val="11"/>
        <color indexed="30"/>
        <rFont val="Calibri"/>
        <family val="2"/>
      </rPr>
      <t>helen.evans@phsa.ca</t>
    </r>
    <r>
      <rPr>
        <sz val="11"/>
        <color theme="1"/>
        <rFont val="Calibri"/>
        <family val="2"/>
        <scheme val="minor"/>
      </rPr>
      <t xml:space="preserve">. </t>
    </r>
    <r>
      <rPr>
        <sz val="11"/>
        <color rgb="FFFF0000"/>
        <rFont val="Calibri"/>
        <family val="2"/>
        <scheme val="minor"/>
      </rPr>
      <t>Please save in Exel format and do not PDF.</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</si>
</sst>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9" x14ac:knownFonts="1">
    <font>
      <sz val="11"/>
      <color theme="1"/>
      <name val="Calibri"/>
      <family val="2"/>
      <scheme val="minor"/>
    </font>
    <font>
      <b/>
      <sz val="11"/>
      <color indexed="8"/>
      <name val="Calibri"/>
      <family val="2"/>
    </font>
    <font>
      <sz val="11"/>
      <color indexed="30"/>
      <name val="Calibri"/>
      <family val="2"/>
    </font>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11"/>
      <color rgb="FFFF0000"/>
      <name val="Calibri"/>
      <family val="2"/>
      <scheme val="minor"/>
    </font>
    <font>
      <sz val="10"/>
      <color rgb="FF515050"/>
      <name val="Arial"/>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FFFFFF"/>
        <bgColor indexed="64"/>
      </patternFill>
    </fill>
  </fills>
  <borders count="1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rgb="FFDCDCDC"/>
      </left>
      <right style="medium">
        <color rgb="FFDCDCDC"/>
      </right>
      <top style="medium">
        <color rgb="FFDCDCDC"/>
      </top>
      <bottom style="medium">
        <color rgb="FFDCDCDC"/>
      </bottom>
      <diagonal/>
    </border>
  </borders>
  <cellStyleXfs count="2">
    <xf numFmtId="0" fontId="0" fillId="0" borderId="0"/>
    <xf numFmtId="44" fontId="3" fillId="0" borderId="0" applyFont="0" applyFill="0" applyBorder="0" applyAlignment="0" applyProtection="0"/>
  </cellStyleXfs>
  <cellXfs count="45">
    <xf numFmtId="0" fontId="0" fillId="0" borderId="0" xfId="0"/>
    <xf numFmtId="0" fontId="0" fillId="0" borderId="1" xfId="0" applyBorder="1"/>
    <xf numFmtId="0" fontId="0" fillId="0" borderId="2" xfId="0" applyBorder="1"/>
    <xf numFmtId="0" fontId="0" fillId="2" borderId="0" xfId="0" applyFill="1"/>
    <xf numFmtId="0" fontId="5" fillId="2" borderId="0" xfId="0" applyFont="1" applyFill="1" applyAlignment="1">
      <alignment horizontal="centerContinuous" vertical="center"/>
    </xf>
    <xf numFmtId="0" fontId="0" fillId="2" borderId="0" xfId="0" applyFill="1" applyAlignment="1">
      <alignment horizontal="centerContinuous"/>
    </xf>
    <xf numFmtId="0" fontId="4" fillId="2" borderId="0" xfId="0" applyFont="1" applyFill="1"/>
    <xf numFmtId="0" fontId="4" fillId="2" borderId="0" xfId="0" applyFont="1" applyFill="1" applyAlignment="1">
      <alignment wrapText="1"/>
    </xf>
    <xf numFmtId="0" fontId="4" fillId="2" borderId="0" xfId="0" applyFont="1" applyFill="1" applyBorder="1"/>
    <xf numFmtId="0" fontId="0" fillId="2" borderId="0" xfId="0" applyFill="1" applyBorder="1"/>
    <xf numFmtId="49" fontId="0" fillId="3" borderId="3" xfId="0" applyNumberFormat="1" applyFill="1" applyBorder="1" applyProtection="1">
      <protection locked="0"/>
    </xf>
    <xf numFmtId="0" fontId="0" fillId="3" borderId="4" xfId="0" applyFill="1" applyBorder="1"/>
    <xf numFmtId="0" fontId="0" fillId="3" borderId="5" xfId="0" applyFill="1" applyBorder="1" applyProtection="1">
      <protection locked="0"/>
    </xf>
    <xf numFmtId="44" fontId="3" fillId="3" borderId="5" xfId="1" applyFont="1" applyFill="1" applyBorder="1"/>
    <xf numFmtId="0" fontId="0" fillId="3" borderId="5" xfId="0" applyFill="1" applyBorder="1" applyAlignment="1" applyProtection="1">
      <alignment horizontal="right"/>
      <protection locked="0"/>
    </xf>
    <xf numFmtId="44" fontId="4" fillId="3" borderId="5" xfId="1" applyFont="1" applyFill="1" applyBorder="1"/>
    <xf numFmtId="0" fontId="4" fillId="4" borderId="5" xfId="0" applyFont="1" applyFill="1" applyBorder="1"/>
    <xf numFmtId="0" fontId="0" fillId="4" borderId="5" xfId="0" applyFill="1" applyBorder="1"/>
    <xf numFmtId="44" fontId="3" fillId="0" borderId="6" xfId="1" applyFont="1" applyFill="1" applyBorder="1" applyAlignment="1">
      <alignment horizontal="right"/>
    </xf>
    <xf numFmtId="0" fontId="6" fillId="2" borderId="0" xfId="0" applyFont="1" applyFill="1"/>
    <xf numFmtId="0" fontId="0" fillId="0" borderId="0" xfId="0" applyBorder="1"/>
    <xf numFmtId="44" fontId="3" fillId="0" borderId="0" xfId="1" applyFont="1" applyBorder="1"/>
    <xf numFmtId="0" fontId="4" fillId="5" borderId="5" xfId="0" applyFont="1" applyFill="1" applyBorder="1"/>
    <xf numFmtId="0" fontId="4" fillId="5" borderId="5" xfId="0" applyFont="1" applyFill="1" applyBorder="1" applyAlignment="1">
      <alignment wrapText="1"/>
    </xf>
    <xf numFmtId="0" fontId="0" fillId="0" borderId="6" xfId="0" applyBorder="1"/>
    <xf numFmtId="44" fontId="3" fillId="0" borderId="3" xfId="1" applyFont="1" applyBorder="1"/>
    <xf numFmtId="44" fontId="3" fillId="0" borderId="5" xfId="1" applyFont="1" applyBorder="1"/>
    <xf numFmtId="0" fontId="0" fillId="6" borderId="5" xfId="0" applyFill="1" applyBorder="1"/>
    <xf numFmtId="0" fontId="0" fillId="7" borderId="5" xfId="0" applyFill="1" applyBorder="1"/>
    <xf numFmtId="0" fontId="0" fillId="8" borderId="5" xfId="0" applyFill="1" applyBorder="1"/>
    <xf numFmtId="0" fontId="0" fillId="9" borderId="5" xfId="0" applyFill="1" applyBorder="1"/>
    <xf numFmtId="0" fontId="0" fillId="10" borderId="5" xfId="0" applyFill="1" applyBorder="1"/>
    <xf numFmtId="0" fontId="0" fillId="10" borderId="0" xfId="0" applyFill="1"/>
    <xf numFmtId="0" fontId="0" fillId="9" borderId="0" xfId="0" applyFill="1"/>
    <xf numFmtId="49" fontId="0" fillId="3" borderId="5" xfId="0" applyNumberFormat="1" applyFill="1" applyBorder="1" applyProtection="1">
      <protection locked="0"/>
    </xf>
    <xf numFmtId="0" fontId="0" fillId="4" borderId="1" xfId="0" applyFill="1" applyBorder="1"/>
    <xf numFmtId="0" fontId="0" fillId="11" borderId="5" xfId="0" applyFill="1" applyBorder="1"/>
    <xf numFmtId="0" fontId="0" fillId="11" borderId="7" xfId="0" applyFill="1" applyBorder="1"/>
    <xf numFmtId="0" fontId="0" fillId="2" borderId="0" xfId="0" applyFill="1" applyAlignment="1">
      <alignment horizontal="left" wrapText="1"/>
    </xf>
    <xf numFmtId="49" fontId="0" fillId="3" borderId="8" xfId="0" applyNumberFormat="1" applyFill="1" applyBorder="1" applyProtection="1">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4" fillId="2" borderId="0" xfId="0" applyFont="1" applyFill="1" applyAlignment="1">
      <alignment horizontal="right"/>
    </xf>
    <xf numFmtId="0" fontId="0" fillId="4" borderId="0" xfId="0" applyFill="1" applyBorder="1"/>
    <xf numFmtId="0" fontId="8" fillId="12" borderId="9"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2</xdr:col>
      <xdr:colOff>419100</xdr:colOff>
      <xdr:row>0</xdr:row>
      <xdr:rowOff>730072</xdr:rowOff>
    </xdr:to>
    <xdr:pic>
      <xdr:nvPicPr>
        <xdr:cNvPr id="1045" name="Picture 2" descr="PICNet-Wordmark-Small.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23825"/>
          <a:ext cx="1943100" cy="6062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workbookViewId="0">
      <selection activeCell="C6" sqref="C6"/>
    </sheetView>
  </sheetViews>
  <sheetFormatPr defaultRowHeight="15" x14ac:dyDescent="0.25"/>
  <cols>
    <col min="1" max="1" width="4" customWidth="1"/>
    <col min="2" max="2" width="20.85546875" customWidth="1"/>
    <col min="3" max="4" width="13.140625" customWidth="1"/>
    <col min="5" max="6" width="18.140625" customWidth="1"/>
  </cols>
  <sheetData>
    <row r="1" spans="1:6" ht="63.75" customHeight="1" x14ac:dyDescent="0.25">
      <c r="A1" s="3"/>
      <c r="B1" s="3"/>
      <c r="C1" s="3"/>
      <c r="D1" s="3"/>
      <c r="E1" s="3"/>
      <c r="F1" s="3"/>
    </row>
    <row r="2" spans="1:6" ht="21" customHeight="1" x14ac:dyDescent="0.25">
      <c r="A2" s="3"/>
      <c r="B2" s="4" t="s">
        <v>74</v>
      </c>
      <c r="C2" s="5"/>
      <c r="D2" s="5"/>
      <c r="E2" s="5"/>
      <c r="F2" s="3"/>
    </row>
    <row r="3" spans="1:6" ht="31.5" customHeight="1" x14ac:dyDescent="0.25">
      <c r="A3" s="38" t="s">
        <v>140</v>
      </c>
      <c r="B3" s="38"/>
      <c r="C3" s="38"/>
      <c r="D3" s="38"/>
      <c r="E3" s="38"/>
      <c r="F3" s="38"/>
    </row>
    <row r="4" spans="1:6" ht="34.5" customHeight="1" x14ac:dyDescent="0.25">
      <c r="A4" s="38" t="s">
        <v>77</v>
      </c>
      <c r="B4" s="38"/>
      <c r="C4" s="38"/>
      <c r="D4" s="38"/>
      <c r="E4" s="38"/>
      <c r="F4" s="38"/>
    </row>
    <row r="5" spans="1:6" ht="12" customHeight="1" x14ac:dyDescent="0.25">
      <c r="A5" s="3"/>
      <c r="B5" s="3"/>
      <c r="C5" s="3"/>
      <c r="D5" s="3"/>
      <c r="E5" s="3"/>
      <c r="F5" s="3"/>
    </row>
    <row r="6" spans="1:6" ht="15.75" customHeight="1" x14ac:dyDescent="0.25">
      <c r="A6" s="3"/>
      <c r="B6" s="6" t="s">
        <v>1</v>
      </c>
      <c r="C6" s="10"/>
      <c r="D6" s="39"/>
      <c r="E6" s="11"/>
      <c r="F6" s="3"/>
    </row>
    <row r="7" spans="1:6" ht="15.75" customHeight="1" x14ac:dyDescent="0.25">
      <c r="A7" s="3"/>
      <c r="B7" s="6" t="s">
        <v>0</v>
      </c>
      <c r="C7" s="10"/>
      <c r="D7" s="39"/>
      <c r="E7" s="11"/>
      <c r="F7" s="3"/>
    </row>
    <row r="8" spans="1:6" ht="15.75" customHeight="1" x14ac:dyDescent="0.25">
      <c r="A8" s="3"/>
      <c r="B8" s="6" t="s">
        <v>2</v>
      </c>
      <c r="C8" s="10"/>
      <c r="D8" s="39"/>
      <c r="E8" s="11"/>
      <c r="F8" s="3"/>
    </row>
    <row r="9" spans="1:6" ht="15.75" customHeight="1" x14ac:dyDescent="0.25">
      <c r="A9" s="3"/>
      <c r="B9" s="6" t="s">
        <v>3</v>
      </c>
      <c r="C9" s="10"/>
      <c r="D9" s="39"/>
      <c r="E9" s="11"/>
      <c r="F9" s="3"/>
    </row>
    <row r="10" spans="1:6" ht="15.75" customHeight="1" x14ac:dyDescent="0.25">
      <c r="A10" s="3"/>
      <c r="B10" s="6" t="s">
        <v>4</v>
      </c>
      <c r="C10" s="10"/>
      <c r="D10" s="39"/>
      <c r="E10" s="11"/>
      <c r="F10" s="3"/>
    </row>
    <row r="11" spans="1:6" ht="15.75" customHeight="1" x14ac:dyDescent="0.25">
      <c r="A11" s="3"/>
      <c r="B11" s="6" t="s">
        <v>5</v>
      </c>
      <c r="C11" s="34" t="s">
        <v>32</v>
      </c>
      <c r="D11" s="42" t="s">
        <v>79</v>
      </c>
      <c r="E11" s="34"/>
      <c r="F11" s="3"/>
    </row>
    <row r="12" spans="1:6" ht="15.75" customHeight="1" x14ac:dyDescent="0.25">
      <c r="A12" s="3"/>
      <c r="B12" s="6" t="s">
        <v>6</v>
      </c>
      <c r="C12" s="10"/>
      <c r="D12" s="39"/>
      <c r="E12" s="11"/>
      <c r="F12" s="3"/>
    </row>
    <row r="13" spans="1:6" ht="15.75" customHeight="1" x14ac:dyDescent="0.25">
      <c r="A13" s="3"/>
      <c r="B13" s="6" t="s">
        <v>7</v>
      </c>
      <c r="C13" s="10"/>
      <c r="D13" s="39"/>
      <c r="E13" s="11"/>
      <c r="F13" s="3"/>
    </row>
    <row r="14" spans="1:6" ht="15.75" customHeight="1" x14ac:dyDescent="0.25">
      <c r="A14" s="3"/>
      <c r="B14" s="6" t="s">
        <v>8</v>
      </c>
      <c r="C14" s="10"/>
      <c r="D14" s="39"/>
      <c r="E14" s="11"/>
      <c r="F14" s="3"/>
    </row>
    <row r="15" spans="1:6" x14ac:dyDescent="0.25">
      <c r="A15" s="3"/>
      <c r="B15" s="3"/>
      <c r="C15" s="3"/>
      <c r="D15" s="3"/>
      <c r="E15" s="3"/>
      <c r="F15" s="3"/>
    </row>
    <row r="16" spans="1:6" x14ac:dyDescent="0.25">
      <c r="A16" s="3"/>
      <c r="B16" s="3" t="s">
        <v>29</v>
      </c>
      <c r="C16" s="3"/>
      <c r="D16" s="3"/>
      <c r="E16" s="3"/>
      <c r="F16" s="3"/>
    </row>
    <row r="17" spans="1:6" x14ac:dyDescent="0.25">
      <c r="A17" s="3"/>
      <c r="B17" s="3" t="s">
        <v>30</v>
      </c>
      <c r="C17" s="3"/>
      <c r="D17" s="3"/>
      <c r="E17" s="3"/>
      <c r="F17" s="3"/>
    </row>
    <row r="18" spans="1:6" x14ac:dyDescent="0.25">
      <c r="A18" s="3"/>
      <c r="B18" s="3" t="s">
        <v>31</v>
      </c>
      <c r="C18" s="3"/>
      <c r="D18" s="3"/>
      <c r="E18" s="3"/>
      <c r="F18" s="3"/>
    </row>
    <row r="19" spans="1:6" x14ac:dyDescent="0.25">
      <c r="A19" s="3"/>
      <c r="B19" s="6" t="s">
        <v>9</v>
      </c>
      <c r="C19" s="12">
        <v>1</v>
      </c>
      <c r="D19" s="3" t="s">
        <v>28</v>
      </c>
      <c r="E19" s="3"/>
      <c r="F19" s="3"/>
    </row>
    <row r="20" spans="1:6" x14ac:dyDescent="0.25">
      <c r="A20" s="3"/>
      <c r="B20" s="6" t="s">
        <v>22</v>
      </c>
      <c r="C20" s="13">
        <f>KitCost*C19</f>
        <v>56</v>
      </c>
      <c r="D20" s="3"/>
      <c r="E20" s="3"/>
      <c r="F20" s="3"/>
    </row>
    <row r="21" spans="1:6" x14ac:dyDescent="0.25">
      <c r="A21" s="3"/>
      <c r="B21" s="7" t="s">
        <v>11</v>
      </c>
      <c r="C21" s="14" t="s">
        <v>13</v>
      </c>
      <c r="D21" s="3" t="s">
        <v>28</v>
      </c>
      <c r="E21" s="3"/>
      <c r="F21" s="3"/>
    </row>
    <row r="22" spans="1:6" x14ac:dyDescent="0.25">
      <c r="A22" s="3"/>
      <c r="B22" s="7" t="s">
        <v>23</v>
      </c>
      <c r="C22" s="18">
        <f>IF(AND(C21="Mail",PostalGroup="BCgroup"),VLOOKUP(C19,LookupPostage,2,FALSE),IF(AND(C21="Mail",PostalGroup="MBgroup"),VLOOKUP(C19,LookupPostage,3,FALSE),IF(AND(C21="Mail",PostalGroup="NBgroup"),VLOOKUP(C19,LookupPostage,4,FALSE),IF(AND(C21="Mail",PostalGroup="PEgroup"),VLOOKUP(C19,LookupPostage,5,FALSE),IF(AND(C21="Mail",PostalGroup="USA"),VLOOKUP(C19,LookupPostage,6,FALSE),0)))))</f>
        <v>14.61</v>
      </c>
      <c r="D22" s="3"/>
      <c r="E22" s="3"/>
      <c r="F22" s="3"/>
    </row>
    <row r="23" spans="1:6" x14ac:dyDescent="0.25">
      <c r="A23" s="3"/>
      <c r="B23" s="8" t="s">
        <v>78</v>
      </c>
      <c r="C23" s="15">
        <f>SUM(C20,C22)</f>
        <v>70.61</v>
      </c>
      <c r="D23" s="3"/>
      <c r="E23" s="3"/>
      <c r="F23" s="3"/>
    </row>
    <row r="24" spans="1:6" x14ac:dyDescent="0.25">
      <c r="A24" s="3"/>
      <c r="B24" s="3"/>
      <c r="C24" s="3"/>
      <c r="D24" s="3"/>
      <c r="E24" s="3"/>
      <c r="F24" s="3"/>
    </row>
    <row r="25" spans="1:6" x14ac:dyDescent="0.25">
      <c r="A25" s="3"/>
      <c r="B25" s="6" t="s">
        <v>15</v>
      </c>
      <c r="C25" s="40"/>
      <c r="D25" s="41"/>
      <c r="E25" s="3" t="s">
        <v>28</v>
      </c>
      <c r="F25" s="3"/>
    </row>
    <row r="26" spans="1:6" ht="16.5" customHeight="1" x14ac:dyDescent="0.25">
      <c r="A26" s="3"/>
      <c r="B26" s="6" t="s">
        <v>18</v>
      </c>
      <c r="C26" s="10"/>
      <c r="D26" s="39"/>
      <c r="E26" s="11"/>
      <c r="F26" s="3"/>
    </row>
    <row r="27" spans="1:6" ht="16.5" customHeight="1" x14ac:dyDescent="0.25">
      <c r="A27" s="3"/>
      <c r="B27" s="6" t="s">
        <v>19</v>
      </c>
      <c r="C27" s="10"/>
      <c r="D27" s="39"/>
      <c r="E27" s="11"/>
      <c r="F27" s="3"/>
    </row>
    <row r="28" spans="1:6" ht="16.5" customHeight="1" x14ac:dyDescent="0.25">
      <c r="A28" s="3"/>
      <c r="B28" s="6" t="s">
        <v>20</v>
      </c>
      <c r="C28" s="34"/>
      <c r="D28" s="3"/>
      <c r="E28" s="3"/>
      <c r="F28" s="3"/>
    </row>
    <row r="29" spans="1:6" x14ac:dyDescent="0.25">
      <c r="A29" s="3"/>
      <c r="B29" s="3"/>
      <c r="C29" s="3"/>
      <c r="D29" s="3"/>
      <c r="E29" s="3"/>
      <c r="F29" s="3"/>
    </row>
    <row r="30" spans="1:6" x14ac:dyDescent="0.25">
      <c r="A30" s="3"/>
      <c r="B30" s="9" t="s">
        <v>26</v>
      </c>
      <c r="C30" s="3"/>
      <c r="D30" s="3"/>
      <c r="E30" s="3"/>
      <c r="F30" s="3"/>
    </row>
    <row r="31" spans="1:6" x14ac:dyDescent="0.25">
      <c r="A31" s="3"/>
      <c r="B31" s="6" t="s">
        <v>27</v>
      </c>
      <c r="C31" s="3"/>
      <c r="D31" s="3"/>
      <c r="E31" s="3"/>
      <c r="F31" s="3"/>
    </row>
    <row r="32" spans="1:6" x14ac:dyDescent="0.25">
      <c r="A32" s="3"/>
      <c r="B32" s="3" t="s">
        <v>24</v>
      </c>
      <c r="C32" s="3"/>
      <c r="D32" s="3"/>
      <c r="E32" s="3"/>
      <c r="F32" s="3"/>
    </row>
    <row r="33" spans="1:6" x14ac:dyDescent="0.25">
      <c r="A33" s="3"/>
      <c r="B33" s="3" t="s">
        <v>71</v>
      </c>
      <c r="C33" s="3"/>
      <c r="D33" s="3"/>
      <c r="E33" s="3"/>
      <c r="F33" s="3"/>
    </row>
    <row r="34" spans="1:6" x14ac:dyDescent="0.25">
      <c r="A34" s="3"/>
      <c r="B34" s="3" t="s">
        <v>25</v>
      </c>
      <c r="C34" s="3"/>
      <c r="D34" s="3"/>
      <c r="E34" s="3"/>
      <c r="F34" s="3"/>
    </row>
    <row r="35" spans="1:6" x14ac:dyDescent="0.25">
      <c r="A35" s="3"/>
      <c r="B35" s="3"/>
      <c r="C35" s="3"/>
      <c r="D35" s="3"/>
      <c r="E35" s="3"/>
      <c r="F35" s="3"/>
    </row>
    <row r="36" spans="1:6" x14ac:dyDescent="0.25">
      <c r="A36" s="3"/>
      <c r="B36" s="19" t="s">
        <v>49</v>
      </c>
      <c r="C36" s="3"/>
      <c r="D36" s="3"/>
      <c r="E36" s="3"/>
      <c r="F36" s="3"/>
    </row>
    <row r="37" spans="1:6" x14ac:dyDescent="0.25">
      <c r="A37" s="3"/>
      <c r="B37" s="3"/>
      <c r="C37" s="3"/>
      <c r="D37" s="3"/>
      <c r="E37" s="3"/>
      <c r="F37" s="3"/>
    </row>
  </sheetData>
  <sheetProtection sheet="1" objects="1" scenarios="1" selectLockedCells="1"/>
  <mergeCells count="3">
    <mergeCell ref="C25:D25"/>
    <mergeCell ref="A4:F4"/>
    <mergeCell ref="A3:F3"/>
  </mergeCells>
  <dataValidations count="5">
    <dataValidation type="list" allowBlank="1" showInputMessage="1" showErrorMessage="1" sqref="C19">
      <formula1>DropDown_NumKits</formula1>
    </dataValidation>
    <dataValidation type="list" allowBlank="1" showInputMessage="1" showErrorMessage="1" sqref="C21">
      <formula1>DD_Mail</formula1>
    </dataValidation>
    <dataValidation type="list" allowBlank="1" showInputMessage="1" showErrorMessage="1" sqref="C25">
      <formula1>DD_payment</formula1>
    </dataValidation>
    <dataValidation type="list" allowBlank="1" showInputMessage="1" showErrorMessage="1" sqref="C11">
      <formula1>DD_Prov</formula1>
    </dataValidation>
    <dataValidation type="list" allowBlank="1" showInputMessage="1" showErrorMessage="1" sqref="E11">
      <formula1>States</formula1>
    </dataValidation>
  </dataValidations>
  <printOptions horizontalCentered="1"/>
  <pageMargins left="0.59055118110236227" right="0.62992125984251968"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workbookViewId="0">
      <selection activeCell="A27" sqref="A27:A85"/>
    </sheetView>
  </sheetViews>
  <sheetFormatPr defaultRowHeight="15" x14ac:dyDescent="0.25"/>
  <cols>
    <col min="4" max="4" width="10.5703125" bestFit="1" customWidth="1"/>
    <col min="6" max="6" width="10.140625" customWidth="1"/>
  </cols>
  <sheetData>
    <row r="1" spans="1:17" ht="30" x14ac:dyDescent="0.25">
      <c r="A1" s="22" t="s">
        <v>10</v>
      </c>
      <c r="B1" s="23" t="s">
        <v>47</v>
      </c>
      <c r="C1" s="22" t="s">
        <v>12</v>
      </c>
      <c r="D1" s="22" t="s">
        <v>16</v>
      </c>
      <c r="E1" s="23" t="s">
        <v>21</v>
      </c>
      <c r="F1" s="20"/>
    </row>
    <row r="2" spans="1:17" x14ac:dyDescent="0.25">
      <c r="A2" s="24">
        <v>1</v>
      </c>
      <c r="B2" s="25" t="str">
        <f>VLOOKUP(Order!C11,LookupProvCode,2,FALSE)</f>
        <v>BCgroup</v>
      </c>
      <c r="C2" s="24" t="s">
        <v>13</v>
      </c>
      <c r="D2" s="24" t="s">
        <v>72</v>
      </c>
      <c r="E2" s="26">
        <v>56</v>
      </c>
      <c r="F2" s="20"/>
    </row>
    <row r="3" spans="1:17" x14ac:dyDescent="0.25">
      <c r="A3" s="1">
        <v>2</v>
      </c>
      <c r="B3" s="21"/>
      <c r="C3" s="2" t="s">
        <v>14</v>
      </c>
      <c r="D3" t="s">
        <v>73</v>
      </c>
      <c r="E3" s="20"/>
      <c r="F3" s="20"/>
    </row>
    <row r="4" spans="1:17" x14ac:dyDescent="0.25">
      <c r="A4" s="1">
        <v>3</v>
      </c>
      <c r="B4" s="21"/>
      <c r="C4" s="20"/>
      <c r="D4" s="2" t="s">
        <v>17</v>
      </c>
      <c r="E4" s="20"/>
      <c r="F4" s="20"/>
    </row>
    <row r="5" spans="1:17" x14ac:dyDescent="0.25">
      <c r="A5" s="1">
        <v>4</v>
      </c>
      <c r="B5" s="21"/>
      <c r="C5" s="20"/>
      <c r="D5" s="20"/>
      <c r="E5" s="20"/>
      <c r="F5" s="20"/>
    </row>
    <row r="6" spans="1:17" x14ac:dyDescent="0.25">
      <c r="A6" s="2">
        <v>5</v>
      </c>
      <c r="B6" s="21"/>
    </row>
    <row r="7" spans="1:17" x14ac:dyDescent="0.25">
      <c r="A7" s="20"/>
      <c r="B7" s="21"/>
    </row>
    <row r="8" spans="1:17" x14ac:dyDescent="0.25">
      <c r="A8" t="s">
        <v>69</v>
      </c>
      <c r="D8" t="s">
        <v>69</v>
      </c>
      <c r="K8" t="s">
        <v>70</v>
      </c>
    </row>
    <row r="9" spans="1:17" x14ac:dyDescent="0.25">
      <c r="A9" s="16" t="s">
        <v>46</v>
      </c>
      <c r="B9" s="16" t="s">
        <v>44</v>
      </c>
      <c r="D9" s="16" t="s">
        <v>48</v>
      </c>
      <c r="E9" s="17" t="s">
        <v>66</v>
      </c>
      <c r="F9" s="17" t="s">
        <v>45</v>
      </c>
      <c r="G9" s="17" t="s">
        <v>67</v>
      </c>
      <c r="H9" s="17" t="s">
        <v>68</v>
      </c>
      <c r="I9" s="17" t="s">
        <v>75</v>
      </c>
      <c r="K9" t="s">
        <v>50</v>
      </c>
      <c r="L9" t="s">
        <v>51</v>
      </c>
    </row>
    <row r="10" spans="1:17" x14ac:dyDescent="0.25">
      <c r="A10" s="17" t="s">
        <v>33</v>
      </c>
      <c r="B10" s="27" t="s">
        <v>66</v>
      </c>
      <c r="D10" s="16">
        <v>1</v>
      </c>
      <c r="E10" s="27">
        <v>14.61</v>
      </c>
      <c r="F10" s="31">
        <v>16.73</v>
      </c>
      <c r="G10" s="28">
        <v>17.96</v>
      </c>
      <c r="H10" s="29">
        <v>21.58</v>
      </c>
      <c r="I10" s="36">
        <v>22</v>
      </c>
      <c r="K10" t="s">
        <v>52</v>
      </c>
      <c r="L10">
        <v>1</v>
      </c>
      <c r="M10">
        <v>2</v>
      </c>
      <c r="N10">
        <v>3</v>
      </c>
      <c r="O10">
        <v>4</v>
      </c>
      <c r="P10">
        <v>5</v>
      </c>
    </row>
    <row r="11" spans="1:17" x14ac:dyDescent="0.25">
      <c r="A11" s="17" t="s">
        <v>32</v>
      </c>
      <c r="B11" s="27" t="s">
        <v>66</v>
      </c>
      <c r="D11" s="16">
        <v>2</v>
      </c>
      <c r="E11" s="27">
        <v>15.26</v>
      </c>
      <c r="F11" s="31">
        <v>17.28</v>
      </c>
      <c r="G11" s="28">
        <v>18.73</v>
      </c>
      <c r="H11" s="29">
        <v>22.67</v>
      </c>
      <c r="I11" s="36">
        <v>28</v>
      </c>
      <c r="K11" s="16" t="s">
        <v>53</v>
      </c>
      <c r="L11" s="16">
        <v>2.6</v>
      </c>
      <c r="M11" s="16">
        <v>5.2</v>
      </c>
      <c r="N11" s="16">
        <v>7.8</v>
      </c>
      <c r="O11" s="16">
        <v>10.4</v>
      </c>
      <c r="P11" s="16">
        <v>13</v>
      </c>
    </row>
    <row r="12" spans="1:17" x14ac:dyDescent="0.25">
      <c r="A12" s="17" t="s">
        <v>34</v>
      </c>
      <c r="B12" s="27" t="s">
        <v>66</v>
      </c>
      <c r="D12" s="16">
        <v>3</v>
      </c>
      <c r="E12" s="27">
        <v>17.07</v>
      </c>
      <c r="F12" s="31">
        <v>19.77</v>
      </c>
      <c r="G12" s="28">
        <v>21.29</v>
      </c>
      <c r="H12" s="29">
        <v>25.78</v>
      </c>
      <c r="I12" s="36">
        <v>36</v>
      </c>
      <c r="K12" s="16" t="s">
        <v>32</v>
      </c>
      <c r="L12" s="27">
        <v>14.61</v>
      </c>
      <c r="M12" s="27">
        <v>15.26</v>
      </c>
      <c r="N12" s="27">
        <v>17.07</v>
      </c>
      <c r="O12" s="27">
        <v>18.29</v>
      </c>
      <c r="P12" s="27">
        <v>19.48</v>
      </c>
      <c r="Q12" t="s">
        <v>54</v>
      </c>
    </row>
    <row r="13" spans="1:17" x14ac:dyDescent="0.25">
      <c r="A13" s="17" t="s">
        <v>35</v>
      </c>
      <c r="B13" s="31" t="s">
        <v>45</v>
      </c>
      <c r="D13" s="16">
        <v>4</v>
      </c>
      <c r="E13" s="27">
        <v>18.29</v>
      </c>
      <c r="F13" s="31">
        <v>21.44</v>
      </c>
      <c r="G13" s="28">
        <v>23</v>
      </c>
      <c r="H13" s="29">
        <v>27.84</v>
      </c>
      <c r="I13" s="36">
        <v>44</v>
      </c>
      <c r="K13" s="17" t="s">
        <v>33</v>
      </c>
      <c r="L13" s="27">
        <v>14.62</v>
      </c>
      <c r="M13" s="27">
        <v>15.29</v>
      </c>
      <c r="N13" s="27">
        <v>17.12</v>
      </c>
      <c r="O13" s="27">
        <v>18.32</v>
      </c>
      <c r="P13" s="27">
        <v>19.54</v>
      </c>
      <c r="Q13" t="s">
        <v>55</v>
      </c>
    </row>
    <row r="14" spans="1:17" x14ac:dyDescent="0.25">
      <c r="A14" s="17" t="s">
        <v>39</v>
      </c>
      <c r="B14" s="32" t="s">
        <v>45</v>
      </c>
      <c r="D14" s="16">
        <v>5</v>
      </c>
      <c r="E14" s="27">
        <v>19.48</v>
      </c>
      <c r="F14" s="31">
        <v>22.98</v>
      </c>
      <c r="G14" s="28">
        <v>24.69</v>
      </c>
      <c r="H14" s="29">
        <v>29.8</v>
      </c>
      <c r="I14" s="36">
        <v>50</v>
      </c>
      <c r="K14" s="17" t="s">
        <v>34</v>
      </c>
      <c r="L14" s="27">
        <v>14.62</v>
      </c>
      <c r="M14" s="27">
        <v>15.29</v>
      </c>
      <c r="N14" s="27">
        <v>17.12</v>
      </c>
      <c r="O14" s="27">
        <v>18.32</v>
      </c>
      <c r="P14" s="27">
        <v>19.54</v>
      </c>
      <c r="Q14" t="s">
        <v>56</v>
      </c>
    </row>
    <row r="15" spans="1:17" x14ac:dyDescent="0.25">
      <c r="A15" s="17" t="s">
        <v>36</v>
      </c>
      <c r="B15" s="31" t="s">
        <v>45</v>
      </c>
      <c r="K15" s="16" t="s">
        <v>35</v>
      </c>
      <c r="L15" s="31">
        <v>16.73</v>
      </c>
      <c r="M15" s="31">
        <v>17.28</v>
      </c>
      <c r="N15" s="31">
        <v>19.77</v>
      </c>
      <c r="O15" s="31">
        <v>21.44</v>
      </c>
      <c r="P15" s="31">
        <v>22.98</v>
      </c>
      <c r="Q15" t="s">
        <v>57</v>
      </c>
    </row>
    <row r="16" spans="1:17" x14ac:dyDescent="0.25">
      <c r="A16" s="17" t="s">
        <v>37</v>
      </c>
      <c r="B16" s="31" t="s">
        <v>45</v>
      </c>
      <c r="K16" s="17" t="s">
        <v>36</v>
      </c>
      <c r="L16" s="31">
        <v>16.73</v>
      </c>
      <c r="M16" s="31">
        <v>17.28</v>
      </c>
      <c r="N16" s="31">
        <v>19.77</v>
      </c>
      <c r="O16" s="31">
        <v>21.44</v>
      </c>
      <c r="P16" s="31">
        <v>22.98</v>
      </c>
      <c r="Q16" t="s">
        <v>58</v>
      </c>
    </row>
    <row r="17" spans="1:17" x14ac:dyDescent="0.25">
      <c r="A17" s="17" t="s">
        <v>38</v>
      </c>
      <c r="B17" s="28" t="s">
        <v>67</v>
      </c>
      <c r="K17" s="17" t="s">
        <v>37</v>
      </c>
      <c r="L17" s="31">
        <v>16.73</v>
      </c>
      <c r="M17" s="31">
        <v>17.28</v>
      </c>
      <c r="N17" s="31">
        <v>19.77</v>
      </c>
      <c r="O17" s="31">
        <v>21.44</v>
      </c>
      <c r="P17" s="31">
        <v>22.98</v>
      </c>
      <c r="Q17" t="s">
        <v>59</v>
      </c>
    </row>
    <row r="18" spans="1:17" x14ac:dyDescent="0.25">
      <c r="A18" s="17" t="s">
        <v>40</v>
      </c>
      <c r="B18" s="28" t="s">
        <v>67</v>
      </c>
      <c r="K18" s="16" t="s">
        <v>38</v>
      </c>
      <c r="L18" s="28">
        <v>17.96</v>
      </c>
      <c r="M18" s="28">
        <v>18.73</v>
      </c>
      <c r="N18" s="28">
        <v>21.29</v>
      </c>
      <c r="O18" s="28">
        <v>23</v>
      </c>
      <c r="P18" s="28">
        <v>24.69</v>
      </c>
      <c r="Q18" t="s">
        <v>60</v>
      </c>
    </row>
    <row r="19" spans="1:17" x14ac:dyDescent="0.25">
      <c r="A19" s="17" t="s">
        <v>42</v>
      </c>
      <c r="B19" s="30" t="s">
        <v>68</v>
      </c>
      <c r="K19" s="17" t="s">
        <v>39</v>
      </c>
      <c r="L19" s="31">
        <v>16.73</v>
      </c>
      <c r="M19" s="31">
        <v>17.28</v>
      </c>
      <c r="N19" s="31">
        <v>19.77</v>
      </c>
      <c r="O19" s="31">
        <v>21.44</v>
      </c>
      <c r="P19" s="31">
        <v>22.98</v>
      </c>
      <c r="Q19" t="s">
        <v>61</v>
      </c>
    </row>
    <row r="20" spans="1:17" x14ac:dyDescent="0.25">
      <c r="A20" s="17" t="s">
        <v>41</v>
      </c>
      <c r="B20" s="33" t="s">
        <v>68</v>
      </c>
      <c r="K20" s="17" t="s">
        <v>40</v>
      </c>
      <c r="L20" s="28">
        <v>17.96</v>
      </c>
      <c r="M20" s="28">
        <v>18.73</v>
      </c>
      <c r="N20" s="28">
        <v>21.29</v>
      </c>
      <c r="O20" s="28">
        <v>23</v>
      </c>
      <c r="P20" s="28">
        <v>24.69</v>
      </c>
      <c r="Q20" t="s">
        <v>62</v>
      </c>
    </row>
    <row r="21" spans="1:17" x14ac:dyDescent="0.25">
      <c r="A21" s="17" t="s">
        <v>43</v>
      </c>
      <c r="B21" s="30" t="s">
        <v>68</v>
      </c>
      <c r="K21" s="16" t="s">
        <v>41</v>
      </c>
      <c r="L21" s="29">
        <v>21.58</v>
      </c>
      <c r="M21" s="29">
        <v>22.67</v>
      </c>
      <c r="N21" s="29">
        <v>25.78</v>
      </c>
      <c r="O21" s="29">
        <v>27.84</v>
      </c>
      <c r="P21" s="29">
        <v>29.8</v>
      </c>
      <c r="Q21" t="s">
        <v>63</v>
      </c>
    </row>
    <row r="22" spans="1:17" x14ac:dyDescent="0.25">
      <c r="A22" s="35" t="s">
        <v>75</v>
      </c>
      <c r="B22" s="37" t="s">
        <v>75</v>
      </c>
      <c r="K22" s="16"/>
      <c r="L22" s="29"/>
      <c r="M22" s="29"/>
      <c r="N22" s="29"/>
      <c r="O22" s="29"/>
      <c r="P22" s="29"/>
    </row>
    <row r="23" spans="1:17" x14ac:dyDescent="0.25">
      <c r="A23" s="35" t="s">
        <v>76</v>
      </c>
      <c r="B23" s="37" t="s">
        <v>76</v>
      </c>
      <c r="K23" s="17" t="s">
        <v>42</v>
      </c>
      <c r="L23" s="29">
        <v>21.58</v>
      </c>
      <c r="M23" s="29">
        <v>22.67</v>
      </c>
      <c r="N23" s="29">
        <v>25.78</v>
      </c>
      <c r="O23" s="29">
        <v>27.84</v>
      </c>
      <c r="P23" s="29">
        <v>29.8</v>
      </c>
      <c r="Q23" t="s">
        <v>64</v>
      </c>
    </row>
    <row r="24" spans="1:17" x14ac:dyDescent="0.25">
      <c r="K24" s="17" t="s">
        <v>43</v>
      </c>
      <c r="L24" s="29">
        <v>21.58</v>
      </c>
      <c r="M24" s="29">
        <v>22.67</v>
      </c>
      <c r="N24" s="29">
        <v>25.78</v>
      </c>
      <c r="O24" s="29">
        <v>27.84</v>
      </c>
      <c r="P24" s="29">
        <v>29.8</v>
      </c>
      <c r="Q24" t="s">
        <v>65</v>
      </c>
    </row>
    <row r="26" spans="1:17" ht="15.75" thickBot="1" x14ac:dyDescent="0.3">
      <c r="A26" s="43" t="s">
        <v>80</v>
      </c>
    </row>
    <row r="27" spans="1:17" ht="15.75" thickBot="1" x14ac:dyDescent="0.3">
      <c r="A27" s="44" t="s">
        <v>81</v>
      </c>
    </row>
    <row r="28" spans="1:17" ht="15.75" thickBot="1" x14ac:dyDescent="0.3">
      <c r="A28" s="44" t="s">
        <v>82</v>
      </c>
    </row>
    <row r="29" spans="1:17" ht="15.75" thickBot="1" x14ac:dyDescent="0.3">
      <c r="A29" s="44" t="s">
        <v>83</v>
      </c>
    </row>
    <row r="30" spans="1:17" ht="15.75" thickBot="1" x14ac:dyDescent="0.3">
      <c r="A30" s="44" t="s">
        <v>84</v>
      </c>
    </row>
    <row r="31" spans="1:17" ht="15.75" thickBot="1" x14ac:dyDescent="0.3">
      <c r="A31" s="44" t="s">
        <v>85</v>
      </c>
    </row>
    <row r="32" spans="1:17" ht="15.75" thickBot="1" x14ac:dyDescent="0.3">
      <c r="A32" s="44" t="s">
        <v>86</v>
      </c>
    </row>
    <row r="33" spans="1:1" ht="15.75" thickBot="1" x14ac:dyDescent="0.3">
      <c r="A33" s="44" t="s">
        <v>87</v>
      </c>
    </row>
    <row r="34" spans="1:1" ht="15.75" thickBot="1" x14ac:dyDescent="0.3">
      <c r="A34" s="44" t="s">
        <v>88</v>
      </c>
    </row>
    <row r="35" spans="1:1" ht="15.75" thickBot="1" x14ac:dyDescent="0.3">
      <c r="A35" s="44" t="s">
        <v>89</v>
      </c>
    </row>
    <row r="36" spans="1:1" ht="15.75" thickBot="1" x14ac:dyDescent="0.3">
      <c r="A36" s="44" t="s">
        <v>90</v>
      </c>
    </row>
    <row r="37" spans="1:1" ht="15.75" thickBot="1" x14ac:dyDescent="0.3">
      <c r="A37" s="44" t="s">
        <v>91</v>
      </c>
    </row>
    <row r="38" spans="1:1" ht="15.75" thickBot="1" x14ac:dyDescent="0.3">
      <c r="A38" s="44" t="s">
        <v>92</v>
      </c>
    </row>
    <row r="39" spans="1:1" ht="15.75" thickBot="1" x14ac:dyDescent="0.3">
      <c r="A39" s="44" t="s">
        <v>93</v>
      </c>
    </row>
    <row r="40" spans="1:1" ht="15.75" thickBot="1" x14ac:dyDescent="0.3">
      <c r="A40" s="44" t="s">
        <v>94</v>
      </c>
    </row>
    <row r="41" spans="1:1" ht="15.75" thickBot="1" x14ac:dyDescent="0.3">
      <c r="A41" s="44" t="s">
        <v>95</v>
      </c>
    </row>
    <row r="42" spans="1:1" ht="15.75" thickBot="1" x14ac:dyDescent="0.3">
      <c r="A42" s="44" t="s">
        <v>96</v>
      </c>
    </row>
    <row r="43" spans="1:1" ht="15.75" thickBot="1" x14ac:dyDescent="0.3">
      <c r="A43" s="44" t="s">
        <v>97</v>
      </c>
    </row>
    <row r="44" spans="1:1" ht="15.75" thickBot="1" x14ac:dyDescent="0.3">
      <c r="A44" s="44" t="s">
        <v>98</v>
      </c>
    </row>
    <row r="45" spans="1:1" ht="15.75" thickBot="1" x14ac:dyDescent="0.3">
      <c r="A45" s="44" t="s">
        <v>99</v>
      </c>
    </row>
    <row r="46" spans="1:1" ht="15.75" thickBot="1" x14ac:dyDescent="0.3">
      <c r="A46" s="44" t="s">
        <v>100</v>
      </c>
    </row>
    <row r="47" spans="1:1" ht="15.75" thickBot="1" x14ac:dyDescent="0.3">
      <c r="A47" s="44" t="s">
        <v>101</v>
      </c>
    </row>
    <row r="48" spans="1:1" ht="15.75" thickBot="1" x14ac:dyDescent="0.3">
      <c r="A48" s="44" t="s">
        <v>102</v>
      </c>
    </row>
    <row r="49" spans="1:1" ht="15.75" thickBot="1" x14ac:dyDescent="0.3">
      <c r="A49" s="44" t="s">
        <v>103</v>
      </c>
    </row>
    <row r="50" spans="1:1" ht="15.75" thickBot="1" x14ac:dyDescent="0.3">
      <c r="A50" s="44" t="s">
        <v>104</v>
      </c>
    </row>
    <row r="51" spans="1:1" ht="15.75" thickBot="1" x14ac:dyDescent="0.3">
      <c r="A51" s="44" t="s">
        <v>105</v>
      </c>
    </row>
    <row r="52" spans="1:1" ht="15.75" thickBot="1" x14ac:dyDescent="0.3">
      <c r="A52" s="44" t="s">
        <v>106</v>
      </c>
    </row>
    <row r="53" spans="1:1" ht="15.75" thickBot="1" x14ac:dyDescent="0.3">
      <c r="A53" s="44" t="s">
        <v>107</v>
      </c>
    </row>
    <row r="54" spans="1:1" ht="15.75" thickBot="1" x14ac:dyDescent="0.3">
      <c r="A54" s="44" t="s">
        <v>108</v>
      </c>
    </row>
    <row r="55" spans="1:1" ht="15.75" thickBot="1" x14ac:dyDescent="0.3">
      <c r="A55" s="44" t="s">
        <v>109</v>
      </c>
    </row>
    <row r="56" spans="1:1" ht="15.75" thickBot="1" x14ac:dyDescent="0.3">
      <c r="A56" s="44" t="s">
        <v>110</v>
      </c>
    </row>
    <row r="57" spans="1:1" ht="15.75" thickBot="1" x14ac:dyDescent="0.3">
      <c r="A57" s="44" t="s">
        <v>111</v>
      </c>
    </row>
    <row r="58" spans="1:1" ht="15.75" thickBot="1" x14ac:dyDescent="0.3">
      <c r="A58" s="44" t="s">
        <v>112</v>
      </c>
    </row>
    <row r="59" spans="1:1" ht="15.75" thickBot="1" x14ac:dyDescent="0.3">
      <c r="A59" s="44" t="s">
        <v>113</v>
      </c>
    </row>
    <row r="60" spans="1:1" ht="15.75" thickBot="1" x14ac:dyDescent="0.3">
      <c r="A60" s="44" t="s">
        <v>114</v>
      </c>
    </row>
    <row r="61" spans="1:1" ht="15.75" thickBot="1" x14ac:dyDescent="0.3">
      <c r="A61" s="44" t="s">
        <v>115</v>
      </c>
    </row>
    <row r="62" spans="1:1" ht="15.75" thickBot="1" x14ac:dyDescent="0.3">
      <c r="A62" s="44" t="s">
        <v>116</v>
      </c>
    </row>
    <row r="63" spans="1:1" ht="15.75" thickBot="1" x14ac:dyDescent="0.3">
      <c r="A63" s="44" t="s">
        <v>117</v>
      </c>
    </row>
    <row r="64" spans="1:1" ht="15.75" thickBot="1" x14ac:dyDescent="0.3">
      <c r="A64" s="44" t="s">
        <v>118</v>
      </c>
    </row>
    <row r="65" spans="1:1" ht="15.75" thickBot="1" x14ac:dyDescent="0.3">
      <c r="A65" s="44" t="s">
        <v>119</v>
      </c>
    </row>
    <row r="66" spans="1:1" ht="15.75" thickBot="1" x14ac:dyDescent="0.3">
      <c r="A66" s="44" t="s">
        <v>120</v>
      </c>
    </row>
    <row r="67" spans="1:1" ht="15.75" thickBot="1" x14ac:dyDescent="0.3">
      <c r="A67" s="44" t="s">
        <v>121</v>
      </c>
    </row>
    <row r="68" spans="1:1" ht="15.75" thickBot="1" x14ac:dyDescent="0.3">
      <c r="A68" s="44" t="s">
        <v>122</v>
      </c>
    </row>
    <row r="69" spans="1:1" ht="15.75" thickBot="1" x14ac:dyDescent="0.3">
      <c r="A69" s="44" t="s">
        <v>123</v>
      </c>
    </row>
    <row r="70" spans="1:1" ht="15.75" thickBot="1" x14ac:dyDescent="0.3">
      <c r="A70" s="44" t="s">
        <v>124</v>
      </c>
    </row>
    <row r="71" spans="1:1" ht="15.75" thickBot="1" x14ac:dyDescent="0.3">
      <c r="A71" s="44" t="s">
        <v>125</v>
      </c>
    </row>
    <row r="72" spans="1:1" ht="15.75" thickBot="1" x14ac:dyDescent="0.3">
      <c r="A72" s="44" t="s">
        <v>126</v>
      </c>
    </row>
    <row r="73" spans="1:1" ht="15.75" thickBot="1" x14ac:dyDescent="0.3">
      <c r="A73" s="44" t="s">
        <v>127</v>
      </c>
    </row>
    <row r="74" spans="1:1" ht="15.75" thickBot="1" x14ac:dyDescent="0.3">
      <c r="A74" s="44" t="s">
        <v>128</v>
      </c>
    </row>
    <row r="75" spans="1:1" ht="15.75" thickBot="1" x14ac:dyDescent="0.3">
      <c r="A75" s="44" t="s">
        <v>129</v>
      </c>
    </row>
    <row r="76" spans="1:1" ht="15.75" thickBot="1" x14ac:dyDescent="0.3">
      <c r="A76" s="44" t="s">
        <v>130</v>
      </c>
    </row>
    <row r="77" spans="1:1" ht="15.75" thickBot="1" x14ac:dyDescent="0.3">
      <c r="A77" s="44" t="s">
        <v>131</v>
      </c>
    </row>
    <row r="78" spans="1:1" ht="15.75" thickBot="1" x14ac:dyDescent="0.3">
      <c r="A78" s="44" t="s">
        <v>132</v>
      </c>
    </row>
    <row r="79" spans="1:1" ht="15.75" thickBot="1" x14ac:dyDescent="0.3">
      <c r="A79" s="44" t="s">
        <v>133</v>
      </c>
    </row>
    <row r="80" spans="1:1" ht="15.75" thickBot="1" x14ac:dyDescent="0.3">
      <c r="A80" s="44" t="s">
        <v>134</v>
      </c>
    </row>
    <row r="81" spans="1:1" ht="15.75" thickBot="1" x14ac:dyDescent="0.3">
      <c r="A81" s="44" t="s">
        <v>135</v>
      </c>
    </row>
    <row r="82" spans="1:1" ht="15.75" thickBot="1" x14ac:dyDescent="0.3">
      <c r="A82" s="44" t="s">
        <v>136</v>
      </c>
    </row>
    <row r="83" spans="1:1" ht="15.75" thickBot="1" x14ac:dyDescent="0.3">
      <c r="A83" s="44" t="s">
        <v>137</v>
      </c>
    </row>
    <row r="84" spans="1:1" ht="15.75" thickBot="1" x14ac:dyDescent="0.3">
      <c r="A84" s="44" t="s">
        <v>138</v>
      </c>
    </row>
    <row r="85" spans="1:1" ht="15.75" thickBot="1" x14ac:dyDescent="0.3">
      <c r="A85" s="44" t="s">
        <v>139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Order</vt:lpstr>
      <vt:lpstr>Lookups</vt:lpstr>
      <vt:lpstr>DD_Mail</vt:lpstr>
      <vt:lpstr>DD_payment</vt:lpstr>
      <vt:lpstr>DD_Prov</vt:lpstr>
      <vt:lpstr>DropDown_NumKits</vt:lpstr>
      <vt:lpstr>KitCost</vt:lpstr>
      <vt:lpstr>LookupPostage</vt:lpstr>
      <vt:lpstr>LookupProvCode</vt:lpstr>
      <vt:lpstr>PostalGroup</vt:lpstr>
      <vt:lpstr>Order!Print_Area</vt:lpstr>
      <vt:lpstr>States</vt:lpstr>
    </vt:vector>
  </TitlesOfParts>
  <Company>PHSABC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Evans</dc:creator>
  <cp:lastModifiedBy>Evans, Helen</cp:lastModifiedBy>
  <cp:lastPrinted>2015-09-29T17:08:46Z</cp:lastPrinted>
  <dcterms:created xsi:type="dcterms:W3CDTF">2013-07-24T18:09:49Z</dcterms:created>
  <dcterms:modified xsi:type="dcterms:W3CDTF">2016-09-29T20:04:09Z</dcterms:modified>
</cp:coreProperties>
</file>