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585" yWindow="-90" windowWidth="24240" windowHeight="13320"/>
  </bookViews>
  <sheets>
    <sheet name="Registration" sheetId="1" r:id="rId1"/>
    <sheet name="Data" sheetId="3" state="hidden" r:id="rId2"/>
    <sheet name="Lists" sheetId="2" state="hidden" r:id="rId3"/>
    <sheet name="Receipt" sheetId="4" state="hidden" r:id="rId4"/>
  </sheets>
  <definedNames>
    <definedName name="Discounts">Lists!$E$2:$E$3</definedName>
    <definedName name="LookupDiscounts">Lists!$E$1:$H$4</definedName>
    <definedName name="Number">Lists!$A$2:$A$3</definedName>
    <definedName name="Payment">Lists!$C$2:$C$4</definedName>
    <definedName name="_xlnm.Print_Area" localSheetId="0">Registration!$A$1:$D$48</definedName>
    <definedName name="VendorShare">Lists!$J$2:$J$4</definedName>
    <definedName name="WorkArea">Lists!$D$2:$D$12</definedName>
    <definedName name="YN">Lists!$B$2:$B$3</definedName>
  </definedNames>
  <calcPr calcId="145621"/>
</workbook>
</file>

<file path=xl/calcChain.xml><?xml version="1.0" encoding="utf-8"?>
<calcChain xmlns="http://schemas.openxmlformats.org/spreadsheetml/2006/main">
  <c r="B4" i="4" l="1"/>
  <c r="O2" i="3" l="1"/>
  <c r="B8" i="4" l="1"/>
  <c r="R2" i="3" l="1"/>
  <c r="C26" i="1" l="1"/>
  <c r="B6" i="4" l="1"/>
  <c r="B5" i="4"/>
  <c r="Q2" i="3" l="1"/>
  <c r="P2" i="3"/>
  <c r="C23" i="1" l="1"/>
  <c r="C22" i="1"/>
  <c r="C31" i="1" s="1"/>
  <c r="N2" i="3"/>
  <c r="K2" i="3"/>
  <c r="J2" i="3"/>
  <c r="I2" i="3"/>
  <c r="H2" i="3"/>
  <c r="G2" i="3"/>
  <c r="F2" i="3"/>
  <c r="E2" i="3"/>
  <c r="D2" i="3"/>
  <c r="C2" i="3"/>
  <c r="B2" i="3"/>
  <c r="T2" i="3"/>
  <c r="S2" i="3"/>
  <c r="M2" i="3"/>
  <c r="L2" i="3"/>
</calcChain>
</file>

<file path=xl/sharedStrings.xml><?xml version="1.0" encoding="utf-8"?>
<sst xmlns="http://schemas.openxmlformats.org/spreadsheetml/2006/main" count="107" uniqueCount="94">
  <si>
    <t>Part 1 - Registration Information</t>
  </si>
  <si>
    <t>First name</t>
  </si>
  <si>
    <t>Surname</t>
  </si>
  <si>
    <t>Organization/Affiliation</t>
  </si>
  <si>
    <t>Address</t>
  </si>
  <si>
    <t>City</t>
  </si>
  <si>
    <t>Phone</t>
  </si>
  <si>
    <t>Email</t>
  </si>
  <si>
    <t>Cheque</t>
  </si>
  <si>
    <t>Cancellation policy:</t>
  </si>
  <si>
    <t>Please send cheques to:</t>
  </si>
  <si>
    <t>Credit card number:</t>
  </si>
  <si>
    <t>Number</t>
  </si>
  <si>
    <t>YesNo</t>
  </si>
  <si>
    <t>Food allergies or dietary requirements</t>
  </si>
  <si>
    <t>Please select your method of payment:</t>
  </si>
  <si>
    <t>Payment</t>
  </si>
  <si>
    <t>Visa</t>
  </si>
  <si>
    <t>MasterCard</t>
  </si>
  <si>
    <t>Yes</t>
  </si>
  <si>
    <t>No</t>
  </si>
  <si>
    <t>Job Title</t>
  </si>
  <si>
    <t>Part 2 - Payment Information</t>
  </si>
  <si>
    <t>Salutation (Mr, Ms, Dr.)</t>
  </si>
  <si>
    <t>Name of cardholder (name printed on card):</t>
  </si>
  <si>
    <t>1001 West Broadway, Suite 504</t>
  </si>
  <si>
    <t>Vancouver, BC  V6H 4B1</t>
  </si>
  <si>
    <t>Area of Work</t>
  </si>
  <si>
    <t>Acute Care</t>
  </si>
  <si>
    <t>Residential Care</t>
  </si>
  <si>
    <t>Public Health</t>
  </si>
  <si>
    <t>Environmental Health</t>
  </si>
  <si>
    <t>Community Health</t>
  </si>
  <si>
    <t>Occupational Health</t>
  </si>
  <si>
    <t>Communicable Diseases</t>
  </si>
  <si>
    <t>Laboratory</t>
  </si>
  <si>
    <t>Housekeeping</t>
  </si>
  <si>
    <t>Education</t>
  </si>
  <si>
    <t>Other</t>
  </si>
  <si>
    <t>Area of Work (choose from drop-down)</t>
  </si>
  <si>
    <t>Provincial Infection Control Network of BC</t>
  </si>
  <si>
    <t>Cheques are payable to Provincial Infection Control Network of BC.</t>
  </si>
  <si>
    <t>Province</t>
  </si>
  <si>
    <t>TOTAL</t>
  </si>
  <si>
    <t>Thurs</t>
  </si>
  <si>
    <t>Fri</t>
  </si>
  <si>
    <t>Attn. Romi Ranasinghe</t>
  </si>
  <si>
    <t>Role</t>
  </si>
  <si>
    <t>Method of payment</t>
  </si>
  <si>
    <t>Delegate</t>
  </si>
  <si>
    <t>I will be registering for the following days: (select from drop-down)</t>
  </si>
  <si>
    <t>Discount dates:</t>
  </si>
  <si>
    <t>Registration close:</t>
  </si>
  <si>
    <t>Do not leave blank</t>
  </si>
  <si>
    <t>Food allergies or dietary requirements (the buffet will already include vegetarian options)</t>
  </si>
  <si>
    <t>Name</t>
  </si>
  <si>
    <t>Organization</t>
  </si>
  <si>
    <t>Org</t>
  </si>
  <si>
    <r>
      <rPr>
        <b/>
        <sz val="12"/>
        <rFont val="Calibri"/>
        <family val="2"/>
      </rPr>
      <t xml:space="preserve">Registration Fees: </t>
    </r>
    <r>
      <rPr>
        <sz val="12"/>
        <rFont val="Calibri"/>
        <family val="2"/>
      </rPr>
      <t/>
    </r>
  </si>
  <si>
    <t>Need more info? Visit our conference web page</t>
  </si>
  <si>
    <r>
      <t xml:space="preserve">Save this file to your computer, complete the form, save again, and then email (as an attachment) to </t>
    </r>
    <r>
      <rPr>
        <b/>
        <sz val="12"/>
        <color indexed="10"/>
        <rFont val="Calibri"/>
        <family val="2"/>
      </rPr>
      <t>picnet@phsa.ca</t>
    </r>
    <r>
      <rPr>
        <sz val="12"/>
        <color indexed="10"/>
        <rFont val="Calibri"/>
        <family val="2"/>
      </rPr>
      <t>. Please leave as an Excel file and do not PDF.</t>
    </r>
  </si>
  <si>
    <r>
      <t xml:space="preserve">Area of Work </t>
    </r>
    <r>
      <rPr>
        <sz val="12"/>
        <color rgb="FF0070C0"/>
        <rFont val="Calibri"/>
        <family val="2"/>
        <scheme val="minor"/>
      </rPr>
      <t>(choose from drop-down)</t>
    </r>
  </si>
  <si>
    <t>Receipt</t>
  </si>
  <si>
    <t>Receipt for:</t>
  </si>
  <si>
    <t>Name of delegate(s)</t>
  </si>
  <si>
    <t>Name of payee:</t>
  </si>
  <si>
    <t>Form of payment:</t>
  </si>
  <si>
    <t>Date of payment:</t>
  </si>
  <si>
    <t>Total Amount:</t>
  </si>
  <si>
    <t>You can find details of the conference on the PICNet website.</t>
  </si>
  <si>
    <t>We look forward to seeing you there!</t>
  </si>
  <si>
    <t>PICNet 2018 Educational Conference - Registration Form</t>
  </si>
  <si>
    <t>March 8-9, 2018 at the Sheraton Vancouver Airport Hotel, Richmond</t>
  </si>
  <si>
    <r>
      <t xml:space="preserve">Register before Dec 16, 2017: </t>
    </r>
    <r>
      <rPr>
        <b/>
        <sz val="12"/>
        <rFont val="Calibri"/>
        <family val="2"/>
      </rPr>
      <t xml:space="preserve">$110/day </t>
    </r>
    <r>
      <rPr>
        <sz val="12"/>
        <rFont val="Calibri"/>
        <family val="2"/>
      </rPr>
      <t xml:space="preserve">($220 for both days)
              before Jan 20, 2018: </t>
    </r>
    <r>
      <rPr>
        <b/>
        <sz val="12"/>
        <rFont val="Calibri"/>
        <family val="2"/>
      </rPr>
      <t>$125/day</t>
    </r>
    <r>
      <rPr>
        <sz val="12"/>
        <rFont val="Calibri"/>
        <family val="2"/>
      </rPr>
      <t xml:space="preserve"> ($250 for both days)
              before Feb 17, 2018: </t>
    </r>
    <r>
      <rPr>
        <b/>
        <sz val="12"/>
        <rFont val="Calibri"/>
        <family val="2"/>
      </rPr>
      <t>$140/day</t>
    </r>
    <r>
      <rPr>
        <sz val="12"/>
        <rFont val="Calibri"/>
        <family val="2"/>
      </rPr>
      <t xml:space="preserve"> ($280 for both days)</t>
    </r>
  </si>
  <si>
    <t>The deadline for all registrations is EOD February 16, 2018.</t>
  </si>
  <si>
    <t>Thursday March 8</t>
  </si>
  <si>
    <t>Friday March 9</t>
  </si>
  <si>
    <t>Terms and conditions of registration:</t>
  </si>
  <si>
    <t>Photographs that you appear in may be used on the PICNet website and for the promotion of future PICNet conferences</t>
  </si>
  <si>
    <t>Your contact information (including job title and email address, but not phone number) will be shared with those exhibitors who request it.</t>
  </si>
  <si>
    <t>Cancellations must be received in writing by February 15, 2018 for a full refund. No refunds will be given after this date. Substitutions are permitted.</t>
  </si>
  <si>
    <t>Registration fees for PICNet 2018 Educational Conference
March 8-9, 2017 at the
Sheraton Vancouver Airport Hotel, Richmond, BC</t>
  </si>
  <si>
    <t xml:space="preserve">Thank you for your registration for the 2018 PICNet Educational Conference. </t>
  </si>
  <si>
    <t xml:space="preserve">Provincial Infection Control Network of BC (PICNet)
1001 West Broadway, Suite 504
Vancouver, BC  V6H 4B1
Tel: 604-875-4844 x 22985
Email: picnet@phsa.ca   Website: www.picnet.ca </t>
  </si>
  <si>
    <t>EOD Friday Dec 15, 2017</t>
  </si>
  <si>
    <t>EOD Friday January 20, 2018</t>
  </si>
  <si>
    <t>EOD Friday February 16, 2018</t>
  </si>
  <si>
    <r>
      <t xml:space="preserve">Did you refer a new person to last year's PICNet conference? </t>
    </r>
    <r>
      <rPr>
        <sz val="12"/>
        <color theme="1"/>
        <rFont val="Calibri"/>
        <family val="2"/>
        <scheme val="minor"/>
      </rPr>
      <t>(To claim your $30 referral discount, it had to be their</t>
    </r>
    <r>
      <rPr>
        <b/>
        <sz val="12"/>
        <color theme="1"/>
        <rFont val="Calibri"/>
        <family val="2"/>
        <scheme val="minor"/>
      </rPr>
      <t xml:space="preserve"> first ever </t>
    </r>
    <r>
      <rPr>
        <sz val="12"/>
        <color theme="1"/>
        <rFont val="Calibri"/>
        <family val="2"/>
        <scheme val="minor"/>
      </rPr>
      <t xml:space="preserve">attendance at a PICNet conference). </t>
    </r>
  </si>
  <si>
    <t>Total payable</t>
  </si>
  <si>
    <t>Please tell us their name and place of work, so that we can confirm the referral:</t>
  </si>
  <si>
    <t>Expiry Date (MM/YY):</t>
  </si>
  <si>
    <t>Referral discount</t>
  </si>
  <si>
    <t>Referred person</t>
  </si>
  <si>
    <t>Referred someone new to 2017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</si>
</sst>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1009]mmmm\ d\,\ yyyy;@"/>
    <numFmt numFmtId="166" formatCode="_-* #,##0_-;\-* #,##0_-;_-* &quot;-&quot;??_-;_-@_-"/>
  </numFmts>
  <fonts count="25" x14ac:knownFonts="1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Verdana"/>
      <family val="2"/>
    </font>
    <font>
      <sz val="12"/>
      <color rgb="FF0070C0"/>
      <name val="Calibri"/>
      <family val="2"/>
      <scheme val="minor"/>
    </font>
    <font>
      <sz val="6"/>
      <color theme="1"/>
      <name val="Verdana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1" xfId="0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0" fontId="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1" fillId="4" borderId="1" xfId="0" applyFont="1" applyFill="1" applyBorder="1" applyProtection="1">
      <protection locked="0"/>
    </xf>
    <xf numFmtId="0" fontId="12" fillId="2" borderId="0" xfId="0" applyFont="1" applyFill="1" applyAlignment="1">
      <alignment horizontal="right"/>
    </xf>
    <xf numFmtId="49" fontId="11" fillId="4" borderId="3" xfId="0" applyNumberFormat="1" applyFont="1" applyFill="1" applyBorder="1" applyProtection="1">
      <protection locked="0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0" xfId="0" applyFill="1"/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19" fillId="2" borderId="0" xfId="0" applyFont="1" applyFill="1"/>
    <xf numFmtId="0" fontId="11" fillId="2" borderId="0" xfId="0" applyFont="1" applyFill="1" applyAlignment="1">
      <alignment horizontal="right" indent="2"/>
    </xf>
    <xf numFmtId="0" fontId="0" fillId="3" borderId="1" xfId="0" applyFill="1" applyBorder="1"/>
    <xf numFmtId="49" fontId="0" fillId="0" borderId="1" xfId="0" applyNumberFormat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22" fillId="2" borderId="0" xfId="0" applyFont="1" applyFill="1"/>
    <xf numFmtId="0" fontId="23" fillId="0" borderId="0" xfId="0" applyFont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 wrapText="1"/>
    </xf>
    <xf numFmtId="49" fontId="24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0" fillId="0" borderId="0" xfId="2" applyAlignment="1">
      <alignment vertical="center"/>
    </xf>
    <xf numFmtId="165" fontId="24" fillId="0" borderId="16" xfId="0" applyNumberFormat="1" applyFont="1" applyBorder="1" applyAlignment="1">
      <alignment horizontal="left" vertical="center" wrapText="1"/>
    </xf>
    <xf numFmtId="0" fontId="20" fillId="2" borderId="15" xfId="2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66" fontId="0" fillId="0" borderId="1" xfId="3" applyNumberFormat="1" applyFont="1" applyBorder="1" applyProtection="1">
      <protection locked="0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center" wrapText="1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49" fontId="11" fillId="4" borderId="14" xfId="0" applyNumberFormat="1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 wrapText="1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right" indent="2"/>
    </xf>
    <xf numFmtId="0" fontId="15" fillId="3" borderId="0" xfId="0" applyFont="1" applyFill="1" applyAlignment="1">
      <alignment horizontal="left"/>
    </xf>
    <xf numFmtId="0" fontId="11" fillId="3" borderId="0" xfId="0" applyFont="1" applyFill="1" applyAlignment="1">
      <alignment horizontal="right"/>
    </xf>
    <xf numFmtId="44" fontId="11" fillId="5" borderId="1" xfId="1" applyFont="1" applyFill="1" applyBorder="1"/>
    <xf numFmtId="44" fontId="12" fillId="5" borderId="1" xfId="0" applyNumberFormat="1" applyFont="1" applyFill="1" applyBorder="1"/>
    <xf numFmtId="0" fontId="14" fillId="6" borderId="0" xfId="0" applyFont="1" applyFill="1"/>
    <xf numFmtId="0" fontId="11" fillId="6" borderId="0" xfId="0" applyFont="1" applyFill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</xdr:colOff>
      <xdr:row>0</xdr:row>
      <xdr:rowOff>778510</xdr:rowOff>
    </xdr:to>
    <xdr:pic>
      <xdr:nvPicPr>
        <xdr:cNvPr id="2" name="Picture 1" descr="PICNET-logo-non-progressive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4120" cy="778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conference-2018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icnet.ca/conferences-events/picnet-conferenc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9"/>
  <sheetViews>
    <sheetView tabSelected="1" showWhiteSpace="0" zoomScaleNormal="100" zoomScaleSheetLayoutView="100" workbookViewId="0">
      <selection activeCell="B9" sqref="B9:C9"/>
    </sheetView>
  </sheetViews>
  <sheetFormatPr defaultRowHeight="12.75" x14ac:dyDescent="0.2"/>
  <cols>
    <col min="1" max="1" width="39.75" style="1" customWidth="1"/>
    <col min="2" max="2" width="14" style="1" customWidth="1"/>
    <col min="3" max="3" width="17.875" style="1" customWidth="1"/>
    <col min="4" max="4" width="6.875" style="1" customWidth="1"/>
    <col min="5" max="5" width="10.375" style="1" customWidth="1"/>
    <col min="6" max="16384" width="9" style="1"/>
  </cols>
  <sheetData>
    <row r="1" spans="1:12" ht="23.25" customHeight="1" x14ac:dyDescent="0.35">
      <c r="A1" s="7" t="s">
        <v>71</v>
      </c>
      <c r="B1" s="8"/>
      <c r="C1" s="8"/>
      <c r="E1" s="45"/>
      <c r="H1" s="45">
        <v>8</v>
      </c>
      <c r="L1" s="45"/>
    </row>
    <row r="2" spans="1:12" s="11" customFormat="1" ht="18" customHeight="1" x14ac:dyDescent="0.2">
      <c r="A2" s="9" t="s">
        <v>72</v>
      </c>
      <c r="B2" s="10"/>
      <c r="C2" s="10"/>
    </row>
    <row r="3" spans="1:12" s="11" customFormat="1" ht="35.25" customHeight="1" x14ac:dyDescent="0.25">
      <c r="A3" s="57" t="s">
        <v>60</v>
      </c>
      <c r="B3" s="58"/>
      <c r="C3" s="58"/>
      <c r="D3" s="12"/>
    </row>
    <row r="4" spans="1:12" s="11" customFormat="1" ht="15.75" x14ac:dyDescent="0.25">
      <c r="A4" s="59" t="s">
        <v>58</v>
      </c>
      <c r="B4" s="60"/>
      <c r="C4" s="60"/>
      <c r="D4" s="12"/>
    </row>
    <row r="5" spans="1:12" s="11" customFormat="1" ht="48.75" customHeight="1" x14ac:dyDescent="0.25">
      <c r="A5" s="64" t="s">
        <v>73</v>
      </c>
      <c r="B5" s="64"/>
      <c r="C5" s="54" t="s">
        <v>59</v>
      </c>
      <c r="D5" s="12"/>
    </row>
    <row r="6" spans="1:12" s="11" customFormat="1" ht="12.75" customHeight="1" x14ac:dyDescent="0.25">
      <c r="A6" s="64" t="s">
        <v>74</v>
      </c>
      <c r="B6" s="64"/>
      <c r="C6" s="44"/>
      <c r="D6" s="12"/>
    </row>
    <row r="7" spans="1:12" s="11" customFormat="1" ht="9.75" customHeight="1" x14ac:dyDescent="0.25">
      <c r="A7" s="43"/>
      <c r="B7" s="43"/>
      <c r="C7" s="43"/>
      <c r="D7" s="12"/>
    </row>
    <row r="8" spans="1:12" ht="15.75" x14ac:dyDescent="0.25">
      <c r="A8" s="78" t="s">
        <v>0</v>
      </c>
      <c r="B8" s="79"/>
      <c r="C8" s="79"/>
      <c r="D8" s="12"/>
    </row>
    <row r="9" spans="1:12" s="11" customFormat="1" ht="15.75" x14ac:dyDescent="0.25">
      <c r="A9" s="13" t="s">
        <v>23</v>
      </c>
      <c r="B9" s="62"/>
      <c r="C9" s="62"/>
      <c r="D9" s="12"/>
    </row>
    <row r="10" spans="1:12" s="11" customFormat="1" ht="15.75" x14ac:dyDescent="0.25">
      <c r="A10" s="13" t="s">
        <v>1</v>
      </c>
      <c r="B10" s="63"/>
      <c r="C10" s="63"/>
      <c r="D10" s="12"/>
    </row>
    <row r="11" spans="1:12" s="11" customFormat="1" ht="15.75" x14ac:dyDescent="0.25">
      <c r="A11" s="13" t="s">
        <v>2</v>
      </c>
      <c r="B11" s="63"/>
      <c r="C11" s="63"/>
      <c r="D11" s="12"/>
    </row>
    <row r="12" spans="1:12" s="11" customFormat="1" ht="15.75" x14ac:dyDescent="0.25">
      <c r="A12" s="13" t="s">
        <v>21</v>
      </c>
      <c r="B12" s="63"/>
      <c r="C12" s="63"/>
      <c r="D12" s="12"/>
    </row>
    <row r="13" spans="1:12" s="11" customFormat="1" ht="15.75" x14ac:dyDescent="0.25">
      <c r="A13" s="13" t="s">
        <v>61</v>
      </c>
      <c r="B13" s="63"/>
      <c r="C13" s="63"/>
      <c r="D13" s="12"/>
    </row>
    <row r="14" spans="1:12" s="11" customFormat="1" ht="15.75" x14ac:dyDescent="0.25">
      <c r="A14" s="13" t="s">
        <v>3</v>
      </c>
      <c r="B14" s="63"/>
      <c r="C14" s="63"/>
      <c r="D14" s="12"/>
    </row>
    <row r="15" spans="1:12" s="11" customFormat="1" ht="15.75" x14ac:dyDescent="0.25">
      <c r="A15" s="13" t="s">
        <v>4</v>
      </c>
      <c r="B15" s="63"/>
      <c r="C15" s="63"/>
      <c r="D15" s="12"/>
    </row>
    <row r="16" spans="1:12" s="11" customFormat="1" ht="15.75" x14ac:dyDescent="0.25">
      <c r="A16" s="13" t="s">
        <v>5</v>
      </c>
      <c r="B16" s="63"/>
      <c r="C16" s="63"/>
      <c r="D16" s="12"/>
    </row>
    <row r="17" spans="1:4" s="11" customFormat="1" ht="15.75" x14ac:dyDescent="0.25">
      <c r="A17" s="13" t="s">
        <v>42</v>
      </c>
      <c r="B17" s="63"/>
      <c r="C17" s="63"/>
      <c r="D17" s="12"/>
    </row>
    <row r="18" spans="1:4" s="11" customFormat="1" ht="15.75" x14ac:dyDescent="0.25">
      <c r="A18" s="13" t="s">
        <v>6</v>
      </c>
      <c r="B18" s="65"/>
      <c r="C18" s="65"/>
      <c r="D18" s="12"/>
    </row>
    <row r="19" spans="1:4" s="11" customFormat="1" ht="15.75" x14ac:dyDescent="0.25">
      <c r="A19" s="13" t="s">
        <v>7</v>
      </c>
      <c r="B19" s="63"/>
      <c r="C19" s="63"/>
      <c r="D19" s="12"/>
    </row>
    <row r="20" spans="1:4" s="11" customFormat="1" ht="31.5" x14ac:dyDescent="0.25">
      <c r="A20" s="32" t="s">
        <v>54</v>
      </c>
      <c r="B20" s="66"/>
      <c r="C20" s="66"/>
      <c r="D20" s="12"/>
    </row>
    <row r="21" spans="1:4" s="11" customFormat="1" ht="22.5" customHeight="1" x14ac:dyDescent="0.25">
      <c r="A21" s="14" t="s">
        <v>50</v>
      </c>
      <c r="B21" s="12"/>
      <c r="C21" s="12"/>
      <c r="D21" s="12"/>
    </row>
    <row r="22" spans="1:4" s="11" customFormat="1" ht="15.75" x14ac:dyDescent="0.25">
      <c r="A22" s="40" t="s">
        <v>75</v>
      </c>
      <c r="B22" s="15" t="s">
        <v>19</v>
      </c>
      <c r="C22" s="76">
        <f>IF(B22="Yes",110,0)</f>
        <v>110</v>
      </c>
      <c r="D22" s="12"/>
    </row>
    <row r="23" spans="1:4" s="11" customFormat="1" ht="15.75" x14ac:dyDescent="0.25">
      <c r="A23" s="40" t="s">
        <v>76</v>
      </c>
      <c r="B23" s="15" t="s">
        <v>19</v>
      </c>
      <c r="C23" s="76">
        <f>IF(B23="Yes",110,0)</f>
        <v>110</v>
      </c>
      <c r="D23" s="12"/>
    </row>
    <row r="24" spans="1:4" s="11" customFormat="1" ht="6.75" customHeight="1" x14ac:dyDescent="0.25">
      <c r="A24" s="40"/>
      <c r="B24" s="40"/>
      <c r="C24" s="40"/>
      <c r="D24" s="12"/>
    </row>
    <row r="25" spans="1:4" s="11" customFormat="1" ht="32.25" customHeight="1" x14ac:dyDescent="0.25">
      <c r="A25" s="72" t="s">
        <v>87</v>
      </c>
      <c r="B25" s="72"/>
      <c r="C25" s="72"/>
      <c r="D25" s="12"/>
    </row>
    <row r="26" spans="1:4" s="11" customFormat="1" ht="15.75" customHeight="1" x14ac:dyDescent="0.25">
      <c r="A26" s="73" t="s">
        <v>93</v>
      </c>
      <c r="B26" s="15" t="s">
        <v>20</v>
      </c>
      <c r="C26" s="76">
        <f>IF(B26="Yes",-30,0)</f>
        <v>0</v>
      </c>
      <c r="D26" s="12"/>
    </row>
    <row r="27" spans="1:4" s="11" customFormat="1" ht="15.75" customHeight="1" x14ac:dyDescent="0.25">
      <c r="A27" s="74" t="s">
        <v>89</v>
      </c>
      <c r="B27" s="75"/>
      <c r="C27" s="75"/>
      <c r="D27" s="12"/>
    </row>
    <row r="28" spans="1:4" s="11" customFormat="1" ht="15.75" x14ac:dyDescent="0.25">
      <c r="A28" s="75" t="s">
        <v>55</v>
      </c>
      <c r="B28" s="68"/>
      <c r="C28" s="68"/>
      <c r="D28" s="12"/>
    </row>
    <row r="29" spans="1:4" s="11" customFormat="1" ht="15.75" x14ac:dyDescent="0.25">
      <c r="A29" s="75" t="s">
        <v>56</v>
      </c>
      <c r="B29" s="63"/>
      <c r="C29" s="63"/>
      <c r="D29" s="12"/>
    </row>
    <row r="30" spans="1:4" s="11" customFormat="1" ht="12" customHeight="1" x14ac:dyDescent="0.25">
      <c r="A30" s="13"/>
      <c r="B30" s="13"/>
      <c r="C30" s="13"/>
      <c r="D30" s="12"/>
    </row>
    <row r="31" spans="1:4" s="11" customFormat="1" ht="15.75" x14ac:dyDescent="0.25">
      <c r="A31" s="13"/>
      <c r="B31" s="16" t="s">
        <v>88</v>
      </c>
      <c r="C31" s="77">
        <f>SUM(C22:C23,C26)</f>
        <v>220</v>
      </c>
      <c r="D31" s="12"/>
    </row>
    <row r="32" spans="1:4" s="11" customFormat="1" ht="11.25" customHeight="1" x14ac:dyDescent="0.25">
      <c r="A32" s="31"/>
      <c r="B32" s="16"/>
      <c r="C32" s="16"/>
      <c r="D32" s="12"/>
    </row>
    <row r="33" spans="1:4" s="11" customFormat="1" ht="15.75" x14ac:dyDescent="0.25">
      <c r="A33" s="78" t="s">
        <v>22</v>
      </c>
      <c r="B33" s="79"/>
      <c r="C33" s="79"/>
      <c r="D33" s="12"/>
    </row>
    <row r="34" spans="1:4" s="11" customFormat="1" ht="15.75" x14ac:dyDescent="0.25">
      <c r="A34" s="13" t="s">
        <v>15</v>
      </c>
      <c r="B34" s="15"/>
      <c r="C34" s="39" t="s">
        <v>53</v>
      </c>
      <c r="D34" s="12"/>
    </row>
    <row r="35" spans="1:4" s="11" customFormat="1" ht="16.5" customHeight="1" x14ac:dyDescent="0.25">
      <c r="A35" s="13" t="s">
        <v>11</v>
      </c>
      <c r="B35" s="68"/>
      <c r="C35" s="68"/>
      <c r="D35" s="12"/>
    </row>
    <row r="36" spans="1:4" s="11" customFormat="1" ht="16.5" customHeight="1" x14ac:dyDescent="0.25">
      <c r="A36" s="13" t="s">
        <v>24</v>
      </c>
      <c r="B36" s="65"/>
      <c r="C36" s="65"/>
      <c r="D36" s="12"/>
    </row>
    <row r="37" spans="1:4" s="11" customFormat="1" ht="16.5" customHeight="1" x14ac:dyDescent="0.25">
      <c r="A37" s="13" t="s">
        <v>90</v>
      </c>
      <c r="B37" s="17"/>
      <c r="D37" s="12"/>
    </row>
    <row r="38" spans="1:4" s="36" customFormat="1" ht="25.5" customHeight="1" x14ac:dyDescent="0.2">
      <c r="A38" s="33" t="s">
        <v>41</v>
      </c>
      <c r="B38" s="34"/>
      <c r="C38" s="35"/>
      <c r="D38" s="34"/>
    </row>
    <row r="39" spans="1:4" ht="15.75" x14ac:dyDescent="0.25">
      <c r="A39" s="18" t="s">
        <v>9</v>
      </c>
      <c r="B39" s="19" t="s">
        <v>10</v>
      </c>
      <c r="C39" s="20"/>
      <c r="D39" s="21"/>
    </row>
    <row r="40" spans="1:4" ht="15" customHeight="1" x14ac:dyDescent="0.25">
      <c r="A40" s="69" t="s">
        <v>80</v>
      </c>
      <c r="B40" s="22" t="s">
        <v>40</v>
      </c>
      <c r="C40" s="23"/>
      <c r="D40" s="24"/>
    </row>
    <row r="41" spans="1:4" ht="15.75" x14ac:dyDescent="0.25">
      <c r="A41" s="69"/>
      <c r="B41" s="22" t="s">
        <v>46</v>
      </c>
      <c r="C41" s="23"/>
      <c r="D41" s="24"/>
    </row>
    <row r="42" spans="1:4" ht="15.75" x14ac:dyDescent="0.25">
      <c r="A42" s="69"/>
      <c r="B42" s="22" t="s">
        <v>25</v>
      </c>
      <c r="C42" s="23"/>
      <c r="D42" s="24"/>
    </row>
    <row r="43" spans="1:4" ht="15.75" x14ac:dyDescent="0.25">
      <c r="A43" s="70"/>
      <c r="B43" s="25" t="s">
        <v>26</v>
      </c>
      <c r="C43" s="26"/>
      <c r="D43" s="27"/>
    </row>
    <row r="45" spans="1:4" ht="15.75" x14ac:dyDescent="0.2">
      <c r="A45" s="61" t="s">
        <v>77</v>
      </c>
      <c r="B45" s="61"/>
      <c r="C45" s="61"/>
      <c r="D45" s="61"/>
    </row>
    <row r="46" spans="1:4" ht="30.75" customHeight="1" x14ac:dyDescent="0.25">
      <c r="A46" s="67" t="s">
        <v>79</v>
      </c>
      <c r="B46" s="67"/>
      <c r="C46" s="67"/>
      <c r="D46" s="67"/>
    </row>
    <row r="47" spans="1:4" ht="34.5" customHeight="1" x14ac:dyDescent="0.25">
      <c r="A47" s="67" t="s">
        <v>78</v>
      </c>
      <c r="B47" s="67"/>
      <c r="C47" s="67"/>
      <c r="D47" s="55"/>
    </row>
    <row r="49" spans="1:1" ht="15" x14ac:dyDescent="0.25">
      <c r="A49" s="2"/>
    </row>
  </sheetData>
  <sheetProtection sheet="1" objects="1" scenarios="1" selectLockedCells="1"/>
  <mergeCells count="25">
    <mergeCell ref="B19:C19"/>
    <mergeCell ref="B20:C20"/>
    <mergeCell ref="A46:D46"/>
    <mergeCell ref="A47:C47"/>
    <mergeCell ref="B28:C28"/>
    <mergeCell ref="B29:C29"/>
    <mergeCell ref="A40:A43"/>
    <mergeCell ref="B35:C35"/>
    <mergeCell ref="B36:C36"/>
    <mergeCell ref="A3:C3"/>
    <mergeCell ref="A4:C4"/>
    <mergeCell ref="A45:D45"/>
    <mergeCell ref="B9:C9"/>
    <mergeCell ref="B10:C10"/>
    <mergeCell ref="B11:C11"/>
    <mergeCell ref="B12:C12"/>
    <mergeCell ref="B13:C13"/>
    <mergeCell ref="B14:C14"/>
    <mergeCell ref="A5:B5"/>
    <mergeCell ref="A6:B6"/>
    <mergeCell ref="B15:C15"/>
    <mergeCell ref="B16:C16"/>
    <mergeCell ref="B17:C17"/>
    <mergeCell ref="B18:C18"/>
    <mergeCell ref="A25:C25"/>
  </mergeCells>
  <dataValidations count="3">
    <dataValidation type="list" allowBlank="1" showInputMessage="1" showErrorMessage="1" sqref="B13">
      <formula1>WorkArea</formula1>
    </dataValidation>
    <dataValidation type="list" allowBlank="1" showInputMessage="1" showErrorMessage="1" sqref="B34">
      <formula1>Payment</formula1>
    </dataValidation>
    <dataValidation type="list" allowBlank="1" showInputMessage="1" showErrorMessage="1" sqref="B26 B22:B23">
      <formula1>YN</formula1>
    </dataValidation>
  </dataValidations>
  <hyperlinks>
    <hyperlink ref="C5" r:id="rId1"/>
  </hyperlinks>
  <printOptions horizontalCentered="1"/>
  <pageMargins left="0.47244094488188981" right="0.31496062992125984" top="0.39370078740157483" bottom="0.39370078740157483" header="0.31496062992125984" footer="0.31496062992125984"/>
  <pageSetup orientation="portrait" r:id="rId2"/>
  <rowBreaks count="1" manualBreakCount="1">
    <brk id="4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A2" sqref="A2"/>
    </sheetView>
  </sheetViews>
  <sheetFormatPr defaultRowHeight="12.75" x14ac:dyDescent="0.2"/>
  <cols>
    <col min="2" max="11" width="6.125" customWidth="1"/>
    <col min="12" max="12" width="5.5" bestFit="1" customWidth="1"/>
    <col min="13" max="13" width="3.875" bestFit="1" customWidth="1"/>
    <col min="18" max="18" width="9.25" bestFit="1" customWidth="1"/>
    <col min="24" max="26" width="4.875" customWidth="1"/>
  </cols>
  <sheetData>
    <row r="1" spans="1:20" x14ac:dyDescent="0.2">
      <c r="A1" s="37" t="s">
        <v>47</v>
      </c>
      <c r="B1" s="30" t="s">
        <v>23</v>
      </c>
      <c r="C1" s="30" t="s">
        <v>1</v>
      </c>
      <c r="D1" s="30" t="s">
        <v>2</v>
      </c>
      <c r="E1" s="30" t="s">
        <v>21</v>
      </c>
      <c r="F1" s="30" t="s">
        <v>39</v>
      </c>
      <c r="G1" s="30" t="s">
        <v>3</v>
      </c>
      <c r="H1" s="30" t="s">
        <v>5</v>
      </c>
      <c r="I1" s="30" t="s">
        <v>42</v>
      </c>
      <c r="J1" s="30" t="s">
        <v>6</v>
      </c>
      <c r="K1" s="30" t="s">
        <v>7</v>
      </c>
      <c r="L1" s="30" t="s">
        <v>44</v>
      </c>
      <c r="M1" s="30" t="s">
        <v>45</v>
      </c>
      <c r="N1" s="30" t="s">
        <v>14</v>
      </c>
      <c r="O1" s="30" t="s">
        <v>91</v>
      </c>
      <c r="P1" s="41" t="s">
        <v>92</v>
      </c>
      <c r="Q1" s="41" t="s">
        <v>57</v>
      </c>
      <c r="R1" s="30" t="s">
        <v>43</v>
      </c>
      <c r="S1" s="30" t="s">
        <v>48</v>
      </c>
      <c r="T1" s="30" t="s">
        <v>24</v>
      </c>
    </row>
    <row r="2" spans="1:20" x14ac:dyDescent="0.2">
      <c r="A2" s="3" t="s">
        <v>49</v>
      </c>
      <c r="B2" s="28">
        <f>Registration!B9</f>
        <v>0</v>
      </c>
      <c r="C2" s="28">
        <f>Registration!B10</f>
        <v>0</v>
      </c>
      <c r="D2" s="28">
        <f>Registration!B11</f>
        <v>0</v>
      </c>
      <c r="E2" s="28">
        <f>Registration!B12</f>
        <v>0</v>
      </c>
      <c r="F2" s="28">
        <f>Registration!B13</f>
        <v>0</v>
      </c>
      <c r="G2" s="28">
        <f>Registration!B14</f>
        <v>0</v>
      </c>
      <c r="H2" s="28">
        <f>Registration!B16</f>
        <v>0</v>
      </c>
      <c r="I2" s="28">
        <f>Registration!B17</f>
        <v>0</v>
      </c>
      <c r="J2" s="28">
        <f>Registration!B18</f>
        <v>0</v>
      </c>
      <c r="K2" s="28">
        <f>Registration!B19</f>
        <v>0</v>
      </c>
      <c r="L2" s="28" t="str">
        <f>Registration!B22</f>
        <v>Yes</v>
      </c>
      <c r="M2" s="28" t="str">
        <f>Registration!B23</f>
        <v>Yes</v>
      </c>
      <c r="N2" s="28">
        <f>Registration!B20</f>
        <v>0</v>
      </c>
      <c r="O2" s="56" t="str">
        <f>Registration!B26</f>
        <v>No</v>
      </c>
      <c r="P2" s="42">
        <f>Registration!B28</f>
        <v>0</v>
      </c>
      <c r="Q2" s="3">
        <f>Registration!B29</f>
        <v>0</v>
      </c>
      <c r="R2" s="29">
        <f>Registration!C31</f>
        <v>220</v>
      </c>
      <c r="S2" s="28">
        <f>Registration!B34</f>
        <v>0</v>
      </c>
      <c r="T2" s="28">
        <f>Registration!B36</f>
        <v>0</v>
      </c>
    </row>
  </sheetData>
  <conditionalFormatting sqref="A1">
    <cfRule type="containsBlanks" dxfId="1" priority="2">
      <formula>LEN(TRIM(A1))=0</formula>
    </cfRule>
  </conditionalFormatting>
  <conditionalFormatting sqref="A1">
    <cfRule type="cellIs" dxfId="0" priority="1" operator="equal">
      <formula>"Committee"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G3" sqref="G1:G3"/>
    </sheetView>
  </sheetViews>
  <sheetFormatPr defaultRowHeight="12.75" x14ac:dyDescent="0.2"/>
  <cols>
    <col min="3" max="3" width="10.25" bestFit="1" customWidth="1"/>
    <col min="4" max="4" width="20.5" bestFit="1" customWidth="1"/>
    <col min="5" max="5" width="10.125" customWidth="1"/>
    <col min="6" max="6" width="18.25" bestFit="1" customWidth="1"/>
  </cols>
  <sheetData>
    <row r="1" spans="1:7" x14ac:dyDescent="0.2">
      <c r="A1" s="5" t="s">
        <v>12</v>
      </c>
      <c r="B1" s="6" t="s">
        <v>13</v>
      </c>
      <c r="C1" s="6" t="s">
        <v>16</v>
      </c>
      <c r="D1" s="5" t="s">
        <v>27</v>
      </c>
      <c r="F1" s="38" t="s">
        <v>51</v>
      </c>
      <c r="G1" t="s">
        <v>84</v>
      </c>
    </row>
    <row r="2" spans="1:7" x14ac:dyDescent="0.2">
      <c r="A2" s="3">
        <v>0</v>
      </c>
      <c r="B2" s="4" t="s">
        <v>19</v>
      </c>
      <c r="C2" s="4" t="s">
        <v>17</v>
      </c>
      <c r="D2" s="3" t="s">
        <v>28</v>
      </c>
      <c r="G2" t="s">
        <v>85</v>
      </c>
    </row>
    <row r="3" spans="1:7" x14ac:dyDescent="0.2">
      <c r="A3" s="3">
        <v>1</v>
      </c>
      <c r="B3" s="4" t="s">
        <v>20</v>
      </c>
      <c r="C3" s="4" t="s">
        <v>18</v>
      </c>
      <c r="D3" s="3" t="s">
        <v>29</v>
      </c>
      <c r="F3" s="38" t="s">
        <v>52</v>
      </c>
      <c r="G3" t="s">
        <v>86</v>
      </c>
    </row>
    <row r="4" spans="1:7" x14ac:dyDescent="0.2">
      <c r="C4" s="4" t="s">
        <v>8</v>
      </c>
      <c r="D4" s="3" t="s">
        <v>30</v>
      </c>
    </row>
    <row r="5" spans="1:7" x14ac:dyDescent="0.2">
      <c r="D5" s="3" t="s">
        <v>31</v>
      </c>
    </row>
    <row r="6" spans="1:7" ht="15.75" x14ac:dyDescent="0.2">
      <c r="D6" s="3" t="s">
        <v>32</v>
      </c>
      <c r="F6" s="64"/>
      <c r="G6" s="64"/>
    </row>
    <row r="7" spans="1:7" x14ac:dyDescent="0.2">
      <c r="D7" s="3" t="s">
        <v>33</v>
      </c>
    </row>
    <row r="8" spans="1:7" x14ac:dyDescent="0.2">
      <c r="D8" s="3" t="s">
        <v>34</v>
      </c>
    </row>
    <row r="9" spans="1:7" x14ac:dyDescent="0.2">
      <c r="D9" s="3" t="s">
        <v>35</v>
      </c>
    </row>
    <row r="10" spans="1:7" x14ac:dyDescent="0.2">
      <c r="D10" s="3" t="s">
        <v>36</v>
      </c>
    </row>
    <row r="11" spans="1:7" x14ac:dyDescent="0.2">
      <c r="D11" s="3" t="s">
        <v>37</v>
      </c>
    </row>
    <row r="12" spans="1:7" x14ac:dyDescent="0.2">
      <c r="D12" s="3" t="s">
        <v>38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2" workbookViewId="0">
      <selection activeCell="B4" sqref="B4"/>
    </sheetView>
  </sheetViews>
  <sheetFormatPr defaultRowHeight="12.75" x14ac:dyDescent="0.2"/>
  <cols>
    <col min="1" max="1" width="30.125" customWidth="1"/>
    <col min="2" max="2" width="48.75" customWidth="1"/>
  </cols>
  <sheetData>
    <row r="1" spans="1:2" ht="79.5" customHeight="1" x14ac:dyDescent="0.2"/>
    <row r="2" spans="1:2" ht="36" customHeight="1" x14ac:dyDescent="0.2">
      <c r="A2" s="46" t="s">
        <v>62</v>
      </c>
    </row>
    <row r="3" spans="1:2" ht="51.75" customHeight="1" x14ac:dyDescent="0.2">
      <c r="A3" s="47" t="s">
        <v>63</v>
      </c>
      <c r="B3" s="48" t="s">
        <v>81</v>
      </c>
    </row>
    <row r="4" spans="1:2" ht="18.75" customHeight="1" x14ac:dyDescent="0.2">
      <c r="A4" s="47" t="s">
        <v>64</v>
      </c>
      <c r="B4" s="48" t="str">
        <f>CONCATENATE(Registration!B9," ",Registration!B10," ",Registration!B11)</f>
        <v xml:space="preserve">  </v>
      </c>
    </row>
    <row r="5" spans="1:2" ht="18.75" customHeight="1" x14ac:dyDescent="0.2">
      <c r="A5" s="47" t="s">
        <v>65</v>
      </c>
      <c r="B5" s="49">
        <f>Registration!B36</f>
        <v>0</v>
      </c>
    </row>
    <row r="6" spans="1:2" ht="18.75" customHeight="1" x14ac:dyDescent="0.2">
      <c r="A6" s="47" t="s">
        <v>66</v>
      </c>
      <c r="B6" s="48">
        <f>Registration!B34</f>
        <v>0</v>
      </c>
    </row>
    <row r="7" spans="1:2" ht="18.75" customHeight="1" x14ac:dyDescent="0.2">
      <c r="A7" s="47" t="s">
        <v>67</v>
      </c>
      <c r="B7" s="53"/>
    </row>
    <row r="8" spans="1:2" ht="18.75" customHeight="1" x14ac:dyDescent="0.2">
      <c r="A8" s="47" t="s">
        <v>68</v>
      </c>
      <c r="B8" s="50">
        <f>Registration!C31</f>
        <v>220</v>
      </c>
    </row>
    <row r="9" spans="1:2" ht="24" customHeight="1" x14ac:dyDescent="0.2"/>
    <row r="10" spans="1:2" ht="15" x14ac:dyDescent="0.2">
      <c r="A10" s="51" t="s">
        <v>82</v>
      </c>
    </row>
    <row r="11" spans="1:2" x14ac:dyDescent="0.2">
      <c r="A11" s="52" t="s">
        <v>69</v>
      </c>
    </row>
    <row r="12" spans="1:2" ht="15" x14ac:dyDescent="0.2">
      <c r="A12" s="51" t="s">
        <v>70</v>
      </c>
    </row>
    <row r="13" spans="1:2" ht="127.5" customHeight="1" x14ac:dyDescent="0.2">
      <c r="A13" s="71" t="s">
        <v>83</v>
      </c>
      <c r="B13" s="71"/>
    </row>
  </sheetData>
  <mergeCells count="1">
    <mergeCell ref="A13:B13"/>
  </mergeCells>
  <hyperlinks>
    <hyperlink ref="A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Registration</vt:lpstr>
      <vt:lpstr>Data</vt:lpstr>
      <vt:lpstr>Lists</vt:lpstr>
      <vt:lpstr>Receipt</vt:lpstr>
      <vt:lpstr>Discounts</vt:lpstr>
      <vt:lpstr>LookupDiscounts</vt:lpstr>
      <vt:lpstr>Number</vt:lpstr>
      <vt:lpstr>Payment</vt:lpstr>
      <vt:lpstr>Registration!Print_Area</vt:lpstr>
      <vt:lpstr>VendorShare</vt:lpstr>
      <vt:lpstr>WorkArea</vt:lpstr>
      <vt:lpstr>YN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</cp:lastModifiedBy>
  <cp:lastPrinted>2017-10-12T21:11:21Z</cp:lastPrinted>
  <dcterms:created xsi:type="dcterms:W3CDTF">2011-12-21T22:28:22Z</dcterms:created>
  <dcterms:modified xsi:type="dcterms:W3CDTF">2017-10-31T17:11:54Z</dcterms:modified>
</cp:coreProperties>
</file>