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DER FORMS\Lanyard ORDER FORMS\"/>
    </mc:Choice>
  </mc:AlternateContent>
  <workbookProtection workbookAlgorithmName="SHA-512" workbookHashValue="Ct4hQ/V+cnm9WKEtd5hO42/37cNE8GskR/tg3dvqKwA3gfpXzR4H7W1mhRInxIRCTNOen9pM8U0+8qcfriq6vw==" workbookSaltValue="FZPN4lLH+U7999X3SQnYag==" workbookSpinCount="100000" lockStructure="1"/>
  <bookViews>
    <workbookView xWindow="14385" yWindow="-15" windowWidth="14430" windowHeight="13440"/>
  </bookViews>
  <sheets>
    <sheet name="Order" sheetId="1" r:id="rId1"/>
    <sheet name="Lookups" sheetId="2" state="hidden" r:id="rId2"/>
  </sheets>
  <definedNames>
    <definedName name="_Max1">Lookups!$B$7</definedName>
    <definedName name="_Max2">Lookups!$B$8</definedName>
    <definedName name="_Max3">Lookups!$B$9</definedName>
    <definedName name="_Max4">Lookups!$B$10</definedName>
    <definedName name="_Max5">Lookups!$B$11</definedName>
    <definedName name="_Min1">Lookups!$A$7</definedName>
    <definedName name="_Min2">Lookups!$A$8</definedName>
    <definedName name="_Min3">Lookups!$A$9</definedName>
    <definedName name="_Min4">Lookups!$A$10</definedName>
    <definedName name="_Min5">Lookups!$A$11</definedName>
    <definedName name="CardCost">Lookups!$A$2</definedName>
    <definedName name="DD_payment">Lookups!$B$2:$B$4</definedName>
    <definedName name="LookupPostage">Lookups!$A$6:$C$11</definedName>
    <definedName name="LookupProv">Lookups!$E$2:$E$14</definedName>
    <definedName name="NumCards">Lookups!$C$2</definedName>
    <definedName name="Postage1">Lookups!$C$7</definedName>
    <definedName name="Postage2">Lookups!$C$8</definedName>
    <definedName name="Postage3">Lookups!$C$9</definedName>
    <definedName name="Postage4">Lookups!$C$10</definedName>
    <definedName name="Postage5">Lookups!$C$11</definedName>
    <definedName name="_xlnm.Print_Area" localSheetId="0">Order!$A$1:$N$38</definedName>
  </definedNames>
  <calcPr calcId="162913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  <c r="I3" i="2"/>
  <c r="I2" i="2"/>
  <c r="I1" i="2"/>
  <c r="C2" i="2" l="1"/>
  <c r="C22" i="1" s="1"/>
  <c r="E19" i="1"/>
  <c r="C19" i="1"/>
  <c r="C21" i="1" l="1"/>
  <c r="C23" i="1" s="1"/>
  <c r="I10" i="2" s="1"/>
</calcChain>
</file>

<file path=xl/sharedStrings.xml><?xml version="1.0" encoding="utf-8"?>
<sst xmlns="http://schemas.openxmlformats.org/spreadsheetml/2006/main" count="66" uniqueCount="58">
  <si>
    <t>Job title</t>
  </si>
  <si>
    <t>Your name</t>
  </si>
  <si>
    <t>Name of Facility</t>
  </si>
  <si>
    <t>Address</t>
  </si>
  <si>
    <t>City</t>
  </si>
  <si>
    <t>Province</t>
  </si>
  <si>
    <t>Post code</t>
  </si>
  <si>
    <t>Telephone</t>
  </si>
  <si>
    <t>Email</t>
  </si>
  <si>
    <t>Method of payment</t>
  </si>
  <si>
    <t>Payment</t>
  </si>
  <si>
    <t>Name on credit card</t>
  </si>
  <si>
    <t>Credit card number</t>
  </si>
  <si>
    <t>Expiry Date</t>
  </si>
  <si>
    <r>
      <t>CVC</t>
    </r>
    <r>
      <rPr>
        <sz val="11"/>
        <color theme="1"/>
        <rFont val="Calibri"/>
        <family val="2"/>
        <scheme val="minor"/>
      </rPr>
      <t xml:space="preserve"> (3-digit number on back)</t>
    </r>
  </si>
  <si>
    <t>Postage cost</t>
  </si>
  <si>
    <t xml:space="preserve"> (select from drop-down)</t>
  </si>
  <si>
    <t>BC</t>
  </si>
  <si>
    <t>Postage</t>
  </si>
  <si>
    <t>Infection Control Lanyard Cards - Order Form</t>
  </si>
  <si>
    <t>Number of cards</t>
  </si>
  <si>
    <t>Card A: Routine Practices + Risk Assessment</t>
  </si>
  <si>
    <t>Card B: Routine Practices + Additional Precautions</t>
  </si>
  <si>
    <t>Subtotal</t>
  </si>
  <si>
    <t>Cost</t>
  </si>
  <si>
    <t>Card Cost</t>
  </si>
  <si>
    <t>Shipping is by Canada Post.</t>
  </si>
  <si>
    <t>Card A</t>
  </si>
  <si>
    <t>Card B</t>
  </si>
  <si>
    <t>NumCards</t>
  </si>
  <si>
    <t>Max</t>
  </si>
  <si>
    <t>Min</t>
  </si>
  <si>
    <t>Provinces</t>
  </si>
  <si>
    <t>AB</t>
  </si>
  <si>
    <t>SK</t>
  </si>
  <si>
    <t>MB</t>
  </si>
  <si>
    <t>ON</t>
  </si>
  <si>
    <t>QC</t>
  </si>
  <si>
    <t>NB</t>
  </si>
  <si>
    <t>NS</t>
  </si>
  <si>
    <t>PE</t>
  </si>
  <si>
    <t>NL</t>
  </si>
  <si>
    <t>YT</t>
  </si>
  <si>
    <t>NT</t>
  </si>
  <si>
    <t>NU</t>
  </si>
  <si>
    <r>
      <t xml:space="preserve">The cards cost </t>
    </r>
    <r>
      <rPr>
        <b/>
        <sz val="11"/>
        <color indexed="8"/>
        <rFont val="Calibri"/>
        <family val="2"/>
      </rPr>
      <t>80 cents</t>
    </r>
    <r>
      <rPr>
        <sz val="11"/>
        <color indexed="8"/>
        <rFont val="Calibri"/>
        <family val="2"/>
      </rPr>
      <t xml:space="preserve"> (Canadian) </t>
    </r>
    <r>
      <rPr>
        <sz val="11"/>
        <color theme="1"/>
        <rFont val="Calibri"/>
        <family val="2"/>
        <scheme val="minor"/>
      </rPr>
      <t>each, plus postage.</t>
    </r>
  </si>
  <si>
    <t>Visa</t>
  </si>
  <si>
    <t>Mastercard</t>
  </si>
  <si>
    <t>Total Cost</t>
  </si>
  <si>
    <t>Total cost</t>
  </si>
  <si>
    <t>Cardholder name</t>
  </si>
  <si>
    <t>Payment form</t>
  </si>
  <si>
    <t>For all orders, please fill out form and email us for shipping rate</t>
  </si>
  <si>
    <t>Please type the name on the credit card here</t>
  </si>
  <si>
    <t>We will call you to get your credit card number</t>
  </si>
  <si>
    <t>The lanyards will be mailed to you and a confirmation email will be sent once payment is processed.</t>
  </si>
  <si>
    <t>If you have any questions about this form, please email picnet@phsa.ca</t>
  </si>
  <si>
    <r>
      <t xml:space="preserve">Save this file to your computer, fill in </t>
    </r>
    <r>
      <rPr>
        <b/>
        <sz val="11"/>
        <color indexed="8"/>
        <rFont val="Calibri"/>
        <family val="2"/>
      </rPr>
      <t xml:space="preserve">all </t>
    </r>
    <r>
      <rPr>
        <sz val="11"/>
        <color theme="1"/>
        <rFont val="Calibri"/>
        <family val="2"/>
        <scheme val="minor"/>
      </rPr>
      <t xml:space="preserve">fields, save again, and then email the file (as an attachment) to helen.evans@phsa.ca. </t>
    </r>
    <r>
      <rPr>
        <b/>
        <sz val="11"/>
        <color rgb="FFFF0000"/>
        <rFont val="Calibri"/>
        <family val="2"/>
        <scheme val="minor"/>
      </rPr>
      <t>Please leave the file in Excel format and do not PDF.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</si>
</sst>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49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3" borderId="3" xfId="0" applyFont="1" applyFill="1" applyBorder="1"/>
    <xf numFmtId="0" fontId="0" fillId="0" borderId="3" xfId="0" applyBorder="1"/>
    <xf numFmtId="1" fontId="0" fillId="0" borderId="3" xfId="0" applyNumberFormat="1" applyBorder="1"/>
    <xf numFmtId="0" fontId="0" fillId="0" borderId="0" xfId="0" applyBorder="1"/>
    <xf numFmtId="0" fontId="4" fillId="4" borderId="3" xfId="0" applyFont="1" applyFill="1" applyBorder="1"/>
    <xf numFmtId="0" fontId="4" fillId="4" borderId="3" xfId="0" applyFont="1" applyFill="1" applyBorder="1" applyAlignment="1">
      <alignment wrapText="1"/>
    </xf>
    <xf numFmtId="0" fontId="0" fillId="0" borderId="3" xfId="0" applyBorder="1" applyProtection="1">
      <protection locked="0"/>
    </xf>
    <xf numFmtId="0" fontId="0" fillId="5" borderId="0" xfId="0" applyFill="1" applyProtection="1"/>
    <xf numFmtId="0" fontId="0" fillId="6" borderId="0" xfId="0" applyFill="1" applyProtection="1"/>
    <xf numFmtId="0" fontId="0" fillId="0" borderId="0" xfId="0" applyProtection="1"/>
    <xf numFmtId="0" fontId="6" fillId="5" borderId="0" xfId="0" applyFont="1" applyFill="1" applyAlignment="1" applyProtection="1">
      <alignment horizontal="centerContinuous" vertical="center"/>
    </xf>
    <xf numFmtId="0" fontId="0" fillId="5" borderId="0" xfId="0" applyFill="1" applyAlignment="1" applyProtection="1">
      <alignment horizontal="centerContinuous"/>
    </xf>
    <xf numFmtId="0" fontId="0" fillId="5" borderId="0" xfId="0" applyFill="1" applyAlignment="1" applyProtection="1">
      <alignment horizontal="left"/>
    </xf>
    <xf numFmtId="0" fontId="4" fillId="5" borderId="0" xfId="0" applyFont="1" applyFill="1" applyProtection="1"/>
    <xf numFmtId="0" fontId="0" fillId="2" borderId="6" xfId="0" applyFill="1" applyBorder="1" applyProtection="1"/>
    <xf numFmtId="0" fontId="0" fillId="5" borderId="0" xfId="0" applyFill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4" fillId="5" borderId="0" xfId="0" applyFont="1" applyFill="1" applyAlignment="1" applyProtection="1">
      <alignment horizontal="center" wrapText="1"/>
    </xf>
    <xf numFmtId="0" fontId="4" fillId="7" borderId="0" xfId="0" applyFont="1" applyFill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8" borderId="0" xfId="0" applyFill="1" applyProtection="1"/>
    <xf numFmtId="44" fontId="3" fillId="2" borderId="3" xfId="1" applyFont="1" applyFill="1" applyBorder="1" applyProtection="1"/>
    <xf numFmtId="44" fontId="4" fillId="2" borderId="3" xfId="1" applyFont="1" applyFill="1" applyBorder="1" applyProtection="1"/>
    <xf numFmtId="0" fontId="4" fillId="5" borderId="0" xfId="0" applyFont="1" applyFill="1" applyAlignment="1" applyProtection="1">
      <alignment wrapText="1"/>
    </xf>
    <xf numFmtId="44" fontId="3" fillId="0" borderId="4" xfId="1" applyFont="1" applyFill="1" applyBorder="1" applyAlignment="1" applyProtection="1">
      <alignment horizontal="right"/>
    </xf>
    <xf numFmtId="0" fontId="4" fillId="5" borderId="0" xfId="0" applyFont="1" applyFill="1" applyBorder="1" applyProtection="1"/>
    <xf numFmtId="0" fontId="0" fillId="5" borderId="0" xfId="0" applyFill="1" applyBorder="1" applyProtection="1"/>
    <xf numFmtId="0" fontId="0" fillId="0" borderId="3" xfId="0" applyFill="1" applyBorder="1"/>
    <xf numFmtId="0" fontId="7" fillId="6" borderId="0" xfId="0" applyFont="1" applyFill="1" applyAlignment="1" applyProtection="1">
      <alignment horizontal="center" vertical="top"/>
    </xf>
    <xf numFmtId="0" fontId="7" fillId="8" borderId="0" xfId="0" applyFont="1" applyFill="1" applyAlignment="1" applyProtection="1">
      <alignment horizontal="center" vertical="top"/>
    </xf>
    <xf numFmtId="0" fontId="0" fillId="0" borderId="4" xfId="0" applyBorder="1" applyAlignment="1">
      <alignment horizontal="left"/>
    </xf>
    <xf numFmtId="44" fontId="3" fillId="0" borderId="2" xfId="1" applyFont="1" applyBorder="1"/>
    <xf numFmtId="0" fontId="0" fillId="0" borderId="6" xfId="0" applyBorder="1"/>
    <xf numFmtId="0" fontId="4" fillId="4" borderId="4" xfId="0" applyFont="1" applyFill="1" applyBorder="1"/>
    <xf numFmtId="0" fontId="0" fillId="0" borderId="8" xfId="0" applyBorder="1" applyAlignment="1">
      <alignment horizontal="left"/>
    </xf>
    <xf numFmtId="44" fontId="0" fillId="0" borderId="1" xfId="1" applyFont="1" applyBorder="1" applyAlignment="1">
      <alignment horizontal="left"/>
    </xf>
    <xf numFmtId="0" fontId="4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8" fillId="5" borderId="0" xfId="0" applyFont="1" applyFill="1" applyAlignment="1" applyProtection="1">
      <alignment horizontal="center" vertical="center" wrapText="1"/>
    </xf>
    <xf numFmtId="0" fontId="4" fillId="5" borderId="3" xfId="0" applyFont="1" applyFill="1" applyBorder="1" applyProtection="1"/>
    <xf numFmtId="0" fontId="4" fillId="5" borderId="3" xfId="0" applyFont="1" applyFill="1" applyBorder="1" applyAlignment="1" applyProtection="1">
      <alignment horizontal="left"/>
    </xf>
    <xf numFmtId="49" fontId="0" fillId="0" borderId="3" xfId="0" applyNumberFormat="1" applyBorder="1"/>
    <xf numFmtId="44" fontId="0" fillId="0" borderId="3" xfId="0" applyNumberFormat="1" applyBorder="1"/>
    <xf numFmtId="49" fontId="5" fillId="2" borderId="2" xfId="0" applyNumberFormat="1" applyFont="1" applyFill="1" applyBorder="1" applyProtection="1">
      <protection locked="0"/>
    </xf>
    <xf numFmtId="49" fontId="10" fillId="2" borderId="2" xfId="0" applyNumberFormat="1" applyFont="1" applyFill="1" applyBorder="1" applyProtection="1">
      <protection locked="0"/>
    </xf>
    <xf numFmtId="0" fontId="8" fillId="5" borderId="0" xfId="0" applyFont="1" applyFill="1"/>
    <xf numFmtId="0" fontId="9" fillId="5" borderId="0" xfId="0" applyFont="1" applyFill="1" applyAlignment="1" applyProtection="1">
      <alignment horizontal="left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8" fillId="5" borderId="7" xfId="0" applyFont="1" applyFill="1" applyBorder="1" applyAlignment="1" applyProtection="1">
      <alignment horizontal="left" vertical="top" wrapText="1"/>
    </xf>
    <xf numFmtId="0" fontId="8" fillId="5" borderId="0" xfId="0" applyFont="1" applyFill="1" applyAlignment="1" applyProtection="1">
      <alignment horizontal="left" vertical="top" wrapText="1"/>
    </xf>
    <xf numFmtId="0" fontId="0" fillId="5" borderId="0" xfId="0" applyFill="1" applyAlignment="1" applyProtection="1">
      <alignment horizontal="left" wrapText="1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2</xdr:col>
      <xdr:colOff>673678</xdr:colOff>
      <xdr:row>0</xdr:row>
      <xdr:rowOff>895350</xdr:rowOff>
    </xdr:to>
    <xdr:pic>
      <xdr:nvPicPr>
        <xdr:cNvPr id="1129" name="Picture 2" descr="PICNet-Wordmark-Smal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2381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0</xdr:row>
      <xdr:rowOff>238125</xdr:rowOff>
    </xdr:from>
    <xdr:to>
      <xdr:col>13</xdr:col>
      <xdr:colOff>219075</xdr:colOff>
      <xdr:row>12</xdr:row>
      <xdr:rowOff>8660</xdr:rowOff>
    </xdr:to>
    <xdr:pic>
      <xdr:nvPicPr>
        <xdr:cNvPr id="1130" name="Picture 4" descr="PICNet Cards Nov8 CardA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38125"/>
          <a:ext cx="441960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15</xdr:row>
      <xdr:rowOff>38100</xdr:rowOff>
    </xdr:from>
    <xdr:to>
      <xdr:col>12</xdr:col>
      <xdr:colOff>400050</xdr:colOff>
      <xdr:row>37</xdr:row>
      <xdr:rowOff>47625</xdr:rowOff>
    </xdr:to>
    <xdr:pic>
      <xdr:nvPicPr>
        <xdr:cNvPr id="1131" name="Picture 5" descr="PICNet-PPE-CardB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924300"/>
          <a:ext cx="3971925" cy="489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110" zoomScaleNormal="110" workbookViewId="0">
      <selection activeCell="C7" sqref="C7:E7"/>
    </sheetView>
  </sheetViews>
  <sheetFormatPr defaultRowHeight="15" x14ac:dyDescent="0.25"/>
  <cols>
    <col min="1" max="1" width="4" style="12" customWidth="1"/>
    <col min="2" max="2" width="25.140625" style="12" customWidth="1"/>
    <col min="3" max="3" width="21.5703125" style="12" customWidth="1"/>
    <col min="4" max="4" width="20.85546875" style="12" customWidth="1"/>
    <col min="5" max="5" width="21.28515625" style="12" customWidth="1"/>
    <col min="6" max="6" width="3.140625" style="12" customWidth="1"/>
    <col min="7" max="16384" width="9.140625" style="12"/>
  </cols>
  <sheetData>
    <row r="1" spans="1:16" ht="76.5" customHeight="1" x14ac:dyDescent="0.25">
      <c r="A1" s="10"/>
      <c r="B1" s="10"/>
      <c r="C1" s="10"/>
      <c r="D1" s="10"/>
      <c r="E1" s="10"/>
      <c r="F1" s="10"/>
      <c r="G1" s="31" t="s">
        <v>27</v>
      </c>
      <c r="H1" s="11"/>
      <c r="I1" s="11"/>
      <c r="J1" s="11"/>
      <c r="K1" s="11"/>
      <c r="L1" s="11"/>
      <c r="M1" s="11"/>
      <c r="N1" s="11"/>
      <c r="O1" s="11"/>
      <c r="P1" s="11"/>
    </row>
    <row r="2" spans="1:16" ht="28.5" customHeight="1" x14ac:dyDescent="0.25">
      <c r="A2" s="10"/>
      <c r="B2" s="13" t="s">
        <v>19</v>
      </c>
      <c r="C2" s="14"/>
      <c r="D2" s="14"/>
      <c r="E2" s="14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6.75" customHeight="1" x14ac:dyDescent="0.25">
      <c r="A3" s="10"/>
      <c r="B3" s="57" t="s">
        <v>57</v>
      </c>
      <c r="C3" s="57"/>
      <c r="D3" s="57"/>
      <c r="E3" s="57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10"/>
      <c r="B4" s="15" t="s">
        <v>45</v>
      </c>
      <c r="C4" s="14"/>
      <c r="D4" s="14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25">
      <c r="A5" s="10"/>
      <c r="B5" s="51" t="s">
        <v>52</v>
      </c>
      <c r="C5" s="14"/>
      <c r="D5" s="14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10"/>
      <c r="B6" s="10"/>
      <c r="C6" s="10"/>
      <c r="D6" s="10"/>
      <c r="E6" s="10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5.75" customHeight="1" x14ac:dyDescent="0.25">
      <c r="A7" s="10"/>
      <c r="B7" s="16" t="s">
        <v>1</v>
      </c>
      <c r="C7" s="52"/>
      <c r="D7" s="53"/>
      <c r="E7" s="54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5.75" customHeight="1" x14ac:dyDescent="0.25">
      <c r="A8" s="10"/>
      <c r="B8" s="16" t="s">
        <v>0</v>
      </c>
      <c r="C8" s="52"/>
      <c r="D8" s="53"/>
      <c r="E8" s="54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15.75" customHeight="1" x14ac:dyDescent="0.25">
      <c r="A9" s="10"/>
      <c r="B9" s="16" t="s">
        <v>2</v>
      </c>
      <c r="C9" s="52"/>
      <c r="D9" s="53"/>
      <c r="E9" s="54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ht="15.75" customHeight="1" x14ac:dyDescent="0.25">
      <c r="A10" s="10"/>
      <c r="B10" s="16" t="s">
        <v>3</v>
      </c>
      <c r="C10" s="52"/>
      <c r="D10" s="53"/>
      <c r="E10" s="54"/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5.75" customHeight="1" x14ac:dyDescent="0.25">
      <c r="A11" s="10"/>
      <c r="B11" s="16" t="s">
        <v>4</v>
      </c>
      <c r="C11" s="52"/>
      <c r="D11" s="53"/>
      <c r="E11" s="54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5.75" customHeight="1" x14ac:dyDescent="0.25">
      <c r="A12" s="10"/>
      <c r="B12" s="16" t="s">
        <v>5</v>
      </c>
      <c r="C12" s="41" t="s">
        <v>17</v>
      </c>
      <c r="D12" s="29"/>
      <c r="E12" s="29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5.75" customHeight="1" x14ac:dyDescent="0.25">
      <c r="A13" s="10"/>
      <c r="B13" s="40" t="s">
        <v>6</v>
      </c>
      <c r="C13" s="42"/>
      <c r="D13" s="39"/>
      <c r="E13" s="29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5.75" customHeight="1" x14ac:dyDescent="0.25">
      <c r="A14" s="10"/>
      <c r="B14" s="16" t="s">
        <v>7</v>
      </c>
      <c r="C14" s="58"/>
      <c r="D14" s="59"/>
      <c r="E14" s="10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5.75" customHeight="1" x14ac:dyDescent="0.25">
      <c r="A15" s="10"/>
      <c r="B15" s="16" t="s">
        <v>8</v>
      </c>
      <c r="C15" s="52"/>
      <c r="D15" s="53"/>
      <c r="E15" s="54"/>
      <c r="F15" s="10"/>
      <c r="G15" s="32" t="s">
        <v>28</v>
      </c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25">
      <c r="A16" s="10"/>
      <c r="B16" s="10"/>
      <c r="C16" s="10"/>
      <c r="D16" s="10"/>
      <c r="E16" s="10"/>
      <c r="F16" s="10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ht="45" x14ac:dyDescent="0.25">
      <c r="A17" s="18"/>
      <c r="B17" s="18"/>
      <c r="C17" s="19" t="s">
        <v>21</v>
      </c>
      <c r="D17" s="20"/>
      <c r="E17" s="21" t="s">
        <v>22</v>
      </c>
      <c r="F17" s="18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25">
      <c r="A18" s="10"/>
      <c r="B18" s="16" t="s">
        <v>20</v>
      </c>
      <c r="C18" s="9">
        <v>0</v>
      </c>
      <c r="D18" s="10"/>
      <c r="E18" s="9">
        <v>0</v>
      </c>
      <c r="F18" s="10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5">
      <c r="A19" s="10"/>
      <c r="B19" s="16" t="s">
        <v>24</v>
      </c>
      <c r="C19" s="24">
        <f>C18*CardCost</f>
        <v>0</v>
      </c>
      <c r="D19" s="10"/>
      <c r="E19" s="24">
        <f>E18*CardCost</f>
        <v>0</v>
      </c>
      <c r="F19" s="10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x14ac:dyDescent="0.25">
      <c r="A20" s="10"/>
      <c r="B20" s="16"/>
      <c r="C20" s="10"/>
      <c r="D20" s="10"/>
      <c r="E20" s="10"/>
      <c r="F20" s="10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25">
      <c r="A21" s="10"/>
      <c r="B21" s="16" t="s">
        <v>23</v>
      </c>
      <c r="C21" s="25">
        <f>SUM(C19,E19)</f>
        <v>0</v>
      </c>
      <c r="D21" s="10"/>
      <c r="E21" s="10"/>
      <c r="F21" s="10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25">
      <c r="A22" s="10"/>
      <c r="B22" s="26" t="s">
        <v>15</v>
      </c>
      <c r="C22" s="27">
        <f>IF(AND(_Min1&lt;NumCards, NumCards&lt;_Max1),Postage1,IF(AND(_Min2&lt;NumCards, NumCards&lt;_Max2),Postage2,IF(AND(_Min3&lt;NumCards, NumCards&lt;_Max3),Postage3,IF(AND(_Min4&lt;NumCards, NumCards&lt;_Max4),Postage4,IF(AND(_Min5&lt;NumCards, NumCards&lt;_Max5),Postage5,0)))))</f>
        <v>0</v>
      </c>
      <c r="D22" s="55" t="s">
        <v>26</v>
      </c>
      <c r="E22" s="56"/>
      <c r="F22" s="10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5">
      <c r="A23" s="10"/>
      <c r="B23" s="28" t="s">
        <v>48</v>
      </c>
      <c r="C23" s="25">
        <f>SUM(C21:C22)</f>
        <v>0</v>
      </c>
      <c r="D23" s="55"/>
      <c r="E23" s="56"/>
      <c r="F23" s="10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25">
      <c r="A24" s="10"/>
      <c r="B24" s="10"/>
      <c r="C24" s="10"/>
      <c r="D24" s="10"/>
      <c r="E24" s="10"/>
      <c r="F24" s="10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5">
      <c r="A25" s="10"/>
      <c r="B25" s="16" t="s">
        <v>9</v>
      </c>
      <c r="C25" s="2"/>
      <c r="D25" s="10" t="s">
        <v>16</v>
      </c>
      <c r="E25" s="10"/>
      <c r="F25" s="10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ht="16.5" customHeight="1" x14ac:dyDescent="0.25">
      <c r="A26" s="10"/>
      <c r="B26" s="16" t="s">
        <v>11</v>
      </c>
      <c r="C26" s="49" t="s">
        <v>53</v>
      </c>
      <c r="D26" s="17"/>
      <c r="E26" s="10"/>
      <c r="F26" s="10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ht="16.5" customHeight="1" x14ac:dyDescent="0.25">
      <c r="A27" s="10"/>
      <c r="B27" s="16" t="s">
        <v>12</v>
      </c>
      <c r="C27" s="48" t="s">
        <v>54</v>
      </c>
      <c r="D27" s="17"/>
      <c r="E27" s="10"/>
      <c r="F27" s="10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16.5" customHeight="1" x14ac:dyDescent="0.25">
      <c r="A28" s="10"/>
      <c r="B28" s="16" t="s">
        <v>13</v>
      </c>
      <c r="C28" s="1"/>
      <c r="D28" s="17"/>
      <c r="E28" s="10"/>
      <c r="F28" s="10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16.5" customHeight="1" x14ac:dyDescent="0.25">
      <c r="A29" s="10"/>
      <c r="B29" s="16" t="s">
        <v>14</v>
      </c>
      <c r="C29" s="1"/>
      <c r="D29" s="17"/>
      <c r="E29" s="10"/>
      <c r="F29" s="10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25">
      <c r="A30" s="10"/>
      <c r="B30" s="10"/>
      <c r="C30" s="10"/>
      <c r="D30" s="10"/>
      <c r="E30" s="10"/>
      <c r="F30" s="10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25">
      <c r="A31" s="10"/>
      <c r="B31" s="29"/>
      <c r="C31" s="10"/>
      <c r="D31" s="10"/>
      <c r="E31" s="10"/>
      <c r="F31" s="10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5">
      <c r="A32" s="10"/>
      <c r="B32" s="16"/>
      <c r="C32" s="10"/>
      <c r="D32" s="10"/>
      <c r="E32" s="10"/>
      <c r="F32" s="10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x14ac:dyDescent="0.25">
      <c r="A33" s="10"/>
      <c r="B33" s="10"/>
      <c r="C33" s="10"/>
      <c r="D33" s="10"/>
      <c r="E33" s="10"/>
      <c r="F33" s="10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x14ac:dyDescent="0.25">
      <c r="A34" s="10"/>
      <c r="B34" s="10" t="s">
        <v>55</v>
      </c>
      <c r="C34" s="10"/>
      <c r="D34" s="10"/>
      <c r="E34" s="10"/>
      <c r="F34" s="10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x14ac:dyDescent="0.25">
      <c r="A35" s="10"/>
      <c r="B35" s="10"/>
      <c r="C35" s="10"/>
      <c r="D35" s="10"/>
      <c r="E35" s="10"/>
      <c r="F35" s="10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x14ac:dyDescent="0.25">
      <c r="A36" s="10"/>
      <c r="B36" s="50"/>
      <c r="C36" s="10"/>
      <c r="D36" s="10"/>
      <c r="E36" s="10"/>
      <c r="F36" s="10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ht="33.75" customHeight="1" x14ac:dyDescent="0.25">
      <c r="A37" s="10"/>
      <c r="B37" s="50" t="s">
        <v>56</v>
      </c>
      <c r="C37" s="43"/>
      <c r="D37" s="43"/>
      <c r="E37" s="43"/>
      <c r="F37" s="10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x14ac:dyDescent="0.25">
      <c r="A38" s="10"/>
      <c r="B38" s="10"/>
      <c r="C38" s="10"/>
      <c r="D38" s="10"/>
      <c r="E38" s="10"/>
      <c r="F38" s="10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customFormat="1" x14ac:dyDescent="0.25"/>
    <row r="40" spans="1:16" customFormat="1" x14ac:dyDescent="0.25"/>
    <row r="41" spans="1:1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</sheetData>
  <sheetProtection algorithmName="SHA-512" hashValue="goNubhqSf4jZSzRRCbiX/lRYDcB+U5nVB4n5F5c2ly1MBHcubotlQbSJp9cSz8zLshGzCnNb8xeYm8bdytjgnA==" saltValue="SMTBQvSiQ8e+VYqlrRAy7Q==" spinCount="100000" sheet="1" selectLockedCells="1"/>
  <mergeCells count="9">
    <mergeCell ref="C15:E15"/>
    <mergeCell ref="D22:E23"/>
    <mergeCell ref="B3:E3"/>
    <mergeCell ref="C7:E7"/>
    <mergeCell ref="C8:E8"/>
    <mergeCell ref="C9:E9"/>
    <mergeCell ref="C10:E10"/>
    <mergeCell ref="C11:E11"/>
    <mergeCell ref="C14:D14"/>
  </mergeCells>
  <dataValidations count="3">
    <dataValidation type="list" allowBlank="1" showInputMessage="1" showErrorMessage="1" sqref="C25">
      <formula1>DD_payment</formula1>
    </dataValidation>
    <dataValidation type="list" allowBlank="1" showInputMessage="1" showErrorMessage="1" sqref="C12">
      <formula1>LookupProv</formula1>
    </dataValidation>
    <dataValidation type="whole" allowBlank="1" showInputMessage="1" showErrorMessage="1" error="You must enter a whole number" sqref="C18 E18">
      <formula1>0</formula1>
      <formula2>10000</formula2>
    </dataValidation>
  </dataValidations>
  <printOptions horizontalCentered="1"/>
  <pageMargins left="0.59055118110236227" right="0.62992125984251968" top="0.74803149606299213" bottom="0.74803149606299213" header="0.31496062992125984" footer="0.31496062992125984"/>
  <pageSetup scale="96" orientation="portrait" r:id="rId1"/>
  <colBreaks count="1" manualBreakCount="1">
    <brk id="6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4" sqref="A14"/>
    </sheetView>
  </sheetViews>
  <sheetFormatPr defaultRowHeight="15" x14ac:dyDescent="0.25"/>
  <cols>
    <col min="2" max="2" width="11" customWidth="1"/>
    <col min="3" max="3" width="10.5703125" bestFit="1" customWidth="1"/>
    <col min="5" max="5" width="10.140625" customWidth="1"/>
    <col min="8" max="8" width="16.42578125" bestFit="1" customWidth="1"/>
  </cols>
  <sheetData>
    <row r="1" spans="1:9" ht="30" x14ac:dyDescent="0.25">
      <c r="A1" s="8" t="s">
        <v>25</v>
      </c>
      <c r="B1" s="36" t="s">
        <v>10</v>
      </c>
      <c r="C1" s="7" t="s">
        <v>29</v>
      </c>
      <c r="E1" s="7" t="s">
        <v>32</v>
      </c>
      <c r="H1" s="44" t="s">
        <v>1</v>
      </c>
      <c r="I1" s="46">
        <f>Order!C7</f>
        <v>0</v>
      </c>
    </row>
    <row r="2" spans="1:9" x14ac:dyDescent="0.25">
      <c r="A2" s="34">
        <v>0.8</v>
      </c>
      <c r="B2" s="33" t="s">
        <v>46</v>
      </c>
      <c r="C2" s="35">
        <f>SUM(Order!C18,Order!E18)</f>
        <v>0</v>
      </c>
      <c r="E2" s="4" t="s">
        <v>17</v>
      </c>
      <c r="H2" s="44" t="s">
        <v>0</v>
      </c>
      <c r="I2" s="46">
        <f>Order!C8</f>
        <v>0</v>
      </c>
    </row>
    <row r="3" spans="1:9" x14ac:dyDescent="0.25">
      <c r="B3" s="37" t="s">
        <v>47</v>
      </c>
      <c r="D3" s="6"/>
      <c r="E3" s="4" t="s">
        <v>33</v>
      </c>
      <c r="H3" s="44" t="s">
        <v>2</v>
      </c>
      <c r="I3" s="46">
        <f>Order!C9</f>
        <v>0</v>
      </c>
    </row>
    <row r="4" spans="1:9" x14ac:dyDescent="0.25">
      <c r="B4" s="38"/>
      <c r="C4" s="6"/>
      <c r="D4" s="6"/>
      <c r="E4" s="4" t="s">
        <v>34</v>
      </c>
      <c r="H4" s="44" t="s">
        <v>3</v>
      </c>
      <c r="I4" s="46">
        <f>Order!C10</f>
        <v>0</v>
      </c>
    </row>
    <row r="5" spans="1:9" x14ac:dyDescent="0.25">
      <c r="E5" s="4" t="s">
        <v>35</v>
      </c>
      <c r="H5" s="44" t="s">
        <v>4</v>
      </c>
      <c r="I5" s="46">
        <f>Order!C11</f>
        <v>0</v>
      </c>
    </row>
    <row r="6" spans="1:9" x14ac:dyDescent="0.25">
      <c r="A6" s="3" t="s">
        <v>31</v>
      </c>
      <c r="B6" s="3" t="s">
        <v>30</v>
      </c>
      <c r="C6" s="3" t="s">
        <v>18</v>
      </c>
      <c r="E6" s="30" t="s">
        <v>36</v>
      </c>
      <c r="H6" s="44" t="s">
        <v>5</v>
      </c>
      <c r="I6" s="46" t="str">
        <f>Order!C12</f>
        <v>BC</v>
      </c>
    </row>
    <row r="7" spans="1:9" x14ac:dyDescent="0.25">
      <c r="A7" s="3">
        <v>0</v>
      </c>
      <c r="B7" s="4">
        <v>101</v>
      </c>
      <c r="C7" s="5">
        <v>8</v>
      </c>
      <c r="E7" s="30" t="s">
        <v>37</v>
      </c>
      <c r="H7" s="45" t="s">
        <v>6</v>
      </c>
      <c r="I7" s="46">
        <f>Order!C13</f>
        <v>0</v>
      </c>
    </row>
    <row r="8" spans="1:9" x14ac:dyDescent="0.25">
      <c r="A8" s="3">
        <v>100</v>
      </c>
      <c r="B8" s="4">
        <v>251</v>
      </c>
      <c r="C8" s="5">
        <v>11</v>
      </c>
      <c r="E8" s="30" t="s">
        <v>38</v>
      </c>
      <c r="H8" s="44" t="s">
        <v>50</v>
      </c>
      <c r="I8" s="46" t="str">
        <f>Order!C26</f>
        <v>Please type the name on the credit card here</v>
      </c>
    </row>
    <row r="9" spans="1:9" x14ac:dyDescent="0.25">
      <c r="A9" s="3">
        <v>250</v>
      </c>
      <c r="B9" s="4">
        <v>401</v>
      </c>
      <c r="C9" s="5">
        <v>12</v>
      </c>
      <c r="E9" s="30" t="s">
        <v>39</v>
      </c>
      <c r="H9" s="44" t="s">
        <v>51</v>
      </c>
      <c r="I9" s="4">
        <f>Order!C25</f>
        <v>0</v>
      </c>
    </row>
    <row r="10" spans="1:9" x14ac:dyDescent="0.25">
      <c r="A10" s="3">
        <v>400</v>
      </c>
      <c r="B10" s="4">
        <v>501</v>
      </c>
      <c r="C10" s="5">
        <v>14</v>
      </c>
      <c r="E10" s="30" t="s">
        <v>40</v>
      </c>
      <c r="H10" s="44" t="s">
        <v>49</v>
      </c>
      <c r="I10" s="47">
        <f>Order!C23</f>
        <v>0</v>
      </c>
    </row>
    <row r="11" spans="1:9" x14ac:dyDescent="0.25">
      <c r="A11" s="3">
        <v>500</v>
      </c>
      <c r="B11" s="4">
        <v>1000</v>
      </c>
      <c r="C11" s="5">
        <v>15</v>
      </c>
      <c r="E11" s="30" t="s">
        <v>41</v>
      </c>
    </row>
    <row r="12" spans="1:9" x14ac:dyDescent="0.25">
      <c r="E12" s="30" t="s">
        <v>42</v>
      </c>
    </row>
    <row r="13" spans="1:9" x14ac:dyDescent="0.25">
      <c r="E13" s="30" t="s">
        <v>43</v>
      </c>
    </row>
    <row r="14" spans="1:9" x14ac:dyDescent="0.25">
      <c r="E14" s="30" t="s">
        <v>44</v>
      </c>
    </row>
  </sheetData>
  <sheetProtection algorithmName="SHA-512" hashValue="mzCairwGPRu+RXq6aZrfBjM3ne2QBQEYqGK4/86q0clCptLJjc4WWVRiLg7MOCKYN77/44cEPNVHuc5ZnQWI8g==" saltValue="t+kcWMFhwXXiqIqVTSKGl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Order</vt:lpstr>
      <vt:lpstr>Lookups</vt:lpstr>
      <vt:lpstr>_Max1</vt:lpstr>
      <vt:lpstr>_Max2</vt:lpstr>
      <vt:lpstr>_Max3</vt:lpstr>
      <vt:lpstr>_Max4</vt:lpstr>
      <vt:lpstr>_Max5</vt:lpstr>
      <vt:lpstr>_Min1</vt:lpstr>
      <vt:lpstr>_Min2</vt:lpstr>
      <vt:lpstr>_Min3</vt:lpstr>
      <vt:lpstr>_Min4</vt:lpstr>
      <vt:lpstr>_Min5</vt:lpstr>
      <vt:lpstr>CardCost</vt:lpstr>
      <vt:lpstr>DD_payment</vt:lpstr>
      <vt:lpstr>LookupPostage</vt:lpstr>
      <vt:lpstr>LookupProv</vt:lpstr>
      <vt:lpstr>NumCards</vt:lpstr>
      <vt:lpstr>Postage1</vt:lpstr>
      <vt:lpstr>Postage2</vt:lpstr>
      <vt:lpstr>Postage3</vt:lpstr>
      <vt:lpstr>Postage4</vt:lpstr>
      <vt:lpstr>Postage5</vt:lpstr>
      <vt:lpstr>Order!Print_Area</vt:lpstr>
    </vt:vector>
  </TitlesOfParts>
  <Company>PHSABC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Evans</dc:creator>
  <cp:lastModifiedBy>Vu-Tran, Andrea [PHSA]</cp:lastModifiedBy>
  <cp:lastPrinted>2021-05-25T22:41:16Z</cp:lastPrinted>
  <dcterms:created xsi:type="dcterms:W3CDTF">2013-07-24T18:09:49Z</dcterms:created>
  <dcterms:modified xsi:type="dcterms:W3CDTF">2021-05-25T22:41:21Z</dcterms:modified>
</cp:coreProperties>
</file>